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takada yuka\Desktop\見積書（髙田）\な\中嶋病院\中嶋病院\"/>
    </mc:Choice>
  </mc:AlternateContent>
  <xr:revisionPtr revIDLastSave="0" documentId="13_ncr:1_{C7281DC2-7490-49C2-82BD-984FA430B976}" xr6:coauthVersionLast="47" xr6:coauthVersionMax="47" xr10:uidLastSave="{00000000-0000-0000-0000-000000000000}"/>
  <bookViews>
    <workbookView xWindow="1660" yWindow="0" windowWidth="15710" windowHeight="10170" xr2:uid="{00000000-000D-0000-FFFF-FFFF00000000}"/>
  </bookViews>
  <sheets>
    <sheet name="2024.5" sheetId="7" r:id="rId1"/>
    <sheet name="Sheet1" sheetId="8" r:id="rId2"/>
    <sheet name="2024.2" sheetId="6" r:id="rId3"/>
    <sheet name="回収（追加分修正）" sheetId="5" r:id="rId4"/>
    <sheet name="回収"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8" i="7" l="1"/>
  <c r="AB27" i="7"/>
  <c r="AB25" i="7"/>
  <c r="AB31" i="7" l="1"/>
  <c r="AB30" i="7"/>
  <c r="AB29" i="7"/>
  <c r="AB22" i="7"/>
  <c r="AB35" i="7" s="1"/>
  <c r="AB24" i="6"/>
  <c r="AB26" i="6"/>
  <c r="AB25" i="6"/>
  <c r="AB22" i="6"/>
  <c r="AB36" i="5"/>
  <c r="AB33" i="5"/>
  <c r="AB32" i="5"/>
  <c r="AB31" i="5"/>
  <c r="AB30" i="5"/>
  <c r="AB29" i="5"/>
  <c r="AB28" i="5"/>
  <c r="AB27" i="5"/>
  <c r="AB26" i="5"/>
  <c r="AB24" i="5"/>
  <c r="AB22" i="5"/>
  <c r="AB32" i="4"/>
  <c r="AB30" i="4"/>
  <c r="AB29" i="4"/>
  <c r="AB36" i="7" l="1"/>
  <c r="AB37" i="7" s="1"/>
  <c r="H7" i="7" s="1"/>
  <c r="AB34" i="6"/>
  <c r="AB35" i="6" s="1"/>
  <c r="AB36" i="6" s="1"/>
  <c r="H7" i="6" s="1"/>
  <c r="AB37" i="5"/>
  <c r="AB38" i="5" s="1"/>
  <c r="H7" i="5" s="1"/>
  <c r="AB28" i="4"/>
  <c r="AB33" i="4"/>
  <c r="AB24" i="4"/>
  <c r="AB27" i="4"/>
  <c r="AB26" i="4"/>
  <c r="AB31" i="4"/>
  <c r="AB22" i="4"/>
  <c r="AB36" i="4" s="1"/>
  <c r="Z4" i="4"/>
  <c r="AB37" i="4" l="1"/>
  <c r="AB38" i="4" s="1"/>
  <c r="H7" i="4" s="1"/>
</calcChain>
</file>

<file path=xl/sharedStrings.xml><?xml version="1.0" encoding="utf-8"?>
<sst xmlns="http://schemas.openxmlformats.org/spreadsheetml/2006/main" count="251" uniqueCount="90">
  <si>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</si>
  <si>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</si>
  <si>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</si>
  <si>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</si>
  <si>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</si>
  <si>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</si>
  <si>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</si>
  <si>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</si>
  <si>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</si>
  <si>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</si>
  <si>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</si>
  <si>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</si>
  <si>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</si>
  <si>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</si>
  <si>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</si>
  <si>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</si>
  <si>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</si>
  <si>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</si>
  <si>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</si>
  <si>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</si>
  <si>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</si>
  <si>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</si>
  <si>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4"/>
  </si>
  <si>
    <t>　・廃プラスチック類</t>
    <rPh sb="2" eb="3">
      <t>ハイ</t>
    </rPh>
    <rPh sb="9" eb="10">
      <t>ルイ</t>
    </rPh>
    <phoneticPr fontId="15"/>
  </si>
  <si>
    <t>　・金属くず</t>
    <rPh sb="2" eb="4">
      <t>キンゾク</t>
    </rPh>
    <phoneticPr fontId="15"/>
  </si>
  <si>
    <t>式</t>
    <rPh sb="0" eb="1">
      <t>シキ</t>
    </rPh>
    <phoneticPr fontId="15"/>
  </si>
  <si>
    <t>無償</t>
    <rPh sb="0" eb="2">
      <t>ムショウ</t>
    </rPh>
    <phoneticPr fontId="15"/>
  </si>
  <si>
    <t>㎏</t>
    <phoneticPr fontId="15"/>
  </si>
  <si>
    <t>〈株式会社サイコー処分場搬入分〉</t>
    <rPh sb="1" eb="5">
      <t>カブシキガイシャ</t>
    </rPh>
    <rPh sb="9" eb="12">
      <t>ショブンジョウ</t>
    </rPh>
    <rPh sb="12" eb="14">
      <t>ハンニュウ</t>
    </rPh>
    <rPh sb="14" eb="15">
      <t>ブン</t>
    </rPh>
    <phoneticPr fontId="15"/>
  </si>
  <si>
    <t>〈J&amp;T環境株式会社処分場搬入分〉</t>
    <rPh sb="4" eb="6">
      <t>カンキョウ</t>
    </rPh>
    <rPh sb="6" eb="10">
      <t>カブシキガイシャ</t>
    </rPh>
    <phoneticPr fontId="15"/>
  </si>
  <si>
    <t>無償</t>
    <rPh sb="0" eb="2">
      <t>ムショウ</t>
    </rPh>
    <phoneticPr fontId="15"/>
  </si>
  <si>
    <t>式</t>
    <rPh sb="0" eb="1">
      <t>シキ</t>
    </rPh>
    <phoneticPr fontId="15"/>
  </si>
  <si>
    <t>社会医療法人　康陽会</t>
    <phoneticPr fontId="15"/>
  </si>
  <si>
    <t>中嶋病院</t>
    <rPh sb="0" eb="2">
      <t>ナカジマ</t>
    </rPh>
    <rPh sb="2" eb="4">
      <t>ビョウイン</t>
    </rPh>
    <phoneticPr fontId="15"/>
  </si>
  <si>
    <t>　①ﾆｯｶﾄﾞ､ﾆｯｹﾙ水素、ﾘﾁｳﾑｲｵﾝ電池、ﾘﾁｳﾑ、ｱﾙｶﾘﾎﾞﾀﾝ、ﾘﾁｳﾑｺｲﾝ電池の分別品
※ただしﾘﾁｳﾑ電池は、ER、CO2を除く。
※1回の搬入量が10kg以下に満たない場合には4,000円/式の定額料金とする。</t>
    <phoneticPr fontId="15"/>
  </si>
  <si>
    <t>　・②①の混合品＋ｱﾙｶﾘ、ﾏﾝｶﾞﾝ電池の混合品※1回の搬入量が10kg以下に満たない場合には6,000円/式の定額料金とする。</t>
    <phoneticPr fontId="15"/>
  </si>
  <si>
    <t>分別手数料（2次電池絶縁処理含む）</t>
    <rPh sb="0" eb="2">
      <t>ブンベツ</t>
    </rPh>
    <rPh sb="2" eb="5">
      <t>テスウリョウ</t>
    </rPh>
    <rPh sb="7" eb="8">
      <t>ジ</t>
    </rPh>
    <rPh sb="8" eb="10">
      <t>デンチ</t>
    </rPh>
    <rPh sb="10" eb="12">
      <t>ゼツエン</t>
    </rPh>
    <rPh sb="12" eb="14">
      <t>ショリ</t>
    </rPh>
    <rPh sb="14" eb="15">
      <t>フク</t>
    </rPh>
    <phoneticPr fontId="15"/>
  </si>
  <si>
    <t>　・発泡スチロール</t>
    <rPh sb="2" eb="4">
      <t>ハッポウ</t>
    </rPh>
    <phoneticPr fontId="15"/>
  </si>
  <si>
    <t>㎥</t>
    <phoneticPr fontId="15"/>
  </si>
  <si>
    <t>排出事業場：中嶋病院様</t>
    <rPh sb="0" eb="2">
      <t>ハイシュツ</t>
    </rPh>
    <rPh sb="2" eb="4">
      <t>ジギョウ</t>
    </rPh>
    <rPh sb="4" eb="5">
      <t>バ</t>
    </rPh>
    <rPh sb="6" eb="8">
      <t>ナカジマ</t>
    </rPh>
    <rPh sb="8" eb="10">
      <t>ビョウイン</t>
    </rPh>
    <rPh sb="10" eb="11">
      <t>サマ</t>
    </rPh>
    <phoneticPr fontId="15"/>
  </si>
  <si>
    <t>収集運搬費</t>
    <rPh sb="0" eb="2">
      <t>シュウシュウ</t>
    </rPh>
    <rPh sb="2" eb="4">
      <t>ウンパン</t>
    </rPh>
    <rPh sb="4" eb="5">
      <t>ヒ</t>
    </rPh>
    <phoneticPr fontId="15"/>
  </si>
  <si>
    <t>車</t>
    <rPh sb="0" eb="1">
      <t>シャ</t>
    </rPh>
    <phoneticPr fontId="15"/>
  </si>
  <si>
    <t>　・蛍光灯</t>
    <rPh sb="2" eb="5">
      <t>ケイコウトウ</t>
    </rPh>
    <phoneticPr fontId="15"/>
  </si>
  <si>
    <t>承認</t>
    <phoneticPr fontId="4"/>
  </si>
  <si>
    <t>以下余白</t>
    <rPh sb="0" eb="4">
      <t>イカヨハク</t>
    </rPh>
    <phoneticPr fontId="15"/>
  </si>
  <si>
    <t>リサイクル家電（冷蔵庫）</t>
    <rPh sb="5" eb="7">
      <t>カデン</t>
    </rPh>
    <rPh sb="8" eb="11">
      <t>レイゾウコ</t>
    </rPh>
    <phoneticPr fontId="15"/>
  </si>
  <si>
    <t>台</t>
    <rPh sb="0" eb="1">
      <t>ダイ</t>
    </rPh>
    <phoneticPr fontId="15"/>
  </si>
  <si>
    <t>リサイクル家電（液晶TV）</t>
    <rPh sb="5" eb="7">
      <t>カデン</t>
    </rPh>
    <rPh sb="8" eb="10">
      <t>エキショウ</t>
    </rPh>
    <phoneticPr fontId="15"/>
  </si>
  <si>
    <t>15㎏　パナソニック45L　パナソニック100/31小/3400円＋500＋313円＝4213円</t>
    <rPh sb="26" eb="27">
      <t>ショウ</t>
    </rPh>
    <rPh sb="32" eb="33">
      <t>エン</t>
    </rPh>
    <rPh sb="41" eb="42">
      <t>エン</t>
    </rPh>
    <rPh sb="47" eb="48">
      <t>エン</t>
    </rPh>
    <phoneticPr fontId="15"/>
  </si>
  <si>
    <r>
      <t>10㎏　ソニー22V　ソニー340/5</t>
    </r>
    <r>
      <rPr>
        <sz val="11"/>
        <color theme="1"/>
        <rFont val="ＭＳ Ｐゴシック"/>
        <family val="3"/>
        <charset val="128"/>
      </rPr>
      <t>2大/2700円</t>
    </r>
    <r>
      <rPr>
        <sz val="11"/>
        <color theme="1"/>
        <rFont val="ＭＳ Ｐゴシック"/>
        <family val="3"/>
        <charset val="128"/>
        <scheme val="minor"/>
      </rPr>
      <t>＋500＋313＝3513円</t>
    </r>
    <rPh sb="20" eb="21">
      <t>ダイ</t>
    </rPh>
    <rPh sb="26" eb="27">
      <t>エン</t>
    </rPh>
    <rPh sb="40" eb="41">
      <t>エン</t>
    </rPh>
    <phoneticPr fontId="15"/>
  </si>
  <si>
    <t>外：大物1個台2㎥50㎏　けやき：事務机1台70㎏、棚小20㎏、金属わく5㎏</t>
    <rPh sb="0" eb="1">
      <t>ソト</t>
    </rPh>
    <rPh sb="2" eb="4">
      <t>オオモノ</t>
    </rPh>
    <rPh sb="5" eb="6">
      <t>コ</t>
    </rPh>
    <rPh sb="6" eb="7">
      <t>ダイ</t>
    </rPh>
    <rPh sb="17" eb="20">
      <t>ジムツクエ</t>
    </rPh>
    <rPh sb="21" eb="22">
      <t>ダイ</t>
    </rPh>
    <rPh sb="26" eb="27">
      <t>タナ</t>
    </rPh>
    <rPh sb="27" eb="28">
      <t>ショウ</t>
    </rPh>
    <rPh sb="32" eb="34">
      <t>キンゾク</t>
    </rPh>
    <phoneticPr fontId="15"/>
  </si>
  <si>
    <t>※ガラ陶契約なし→コップ3個はプラで回収</t>
    <rPh sb="3" eb="4">
      <t>トウ</t>
    </rPh>
    <rPh sb="4" eb="6">
      <t>ケイヤク</t>
    </rPh>
    <rPh sb="13" eb="14">
      <t>コ</t>
    </rPh>
    <rPh sb="18" eb="20">
      <t>カイシュウ</t>
    </rPh>
    <phoneticPr fontId="15"/>
  </si>
  <si>
    <t>1箱5㎏×4箱＝20㎏　1㎥</t>
    <rPh sb="1" eb="2">
      <t>ハコ</t>
    </rPh>
    <rPh sb="6" eb="7">
      <t>ハコ</t>
    </rPh>
    <phoneticPr fontId="15"/>
  </si>
  <si>
    <t>電池0.5㎥</t>
    <rPh sb="0" eb="2">
      <t>デンチ</t>
    </rPh>
    <phoneticPr fontId="15"/>
  </si>
  <si>
    <t>8㎥174㎏【けやき】車井椅子大20㎏、机2台15㎏、車いす4台＠15㎏＝60㎏、その他プラ1袋10㎏、椅子8脚＠7＝56㎏、加湿器2台3㎏、マット1式10㎏</t>
    <rPh sb="11" eb="15">
      <t>クルマイイス</t>
    </rPh>
    <rPh sb="15" eb="16">
      <t>ダイ</t>
    </rPh>
    <rPh sb="20" eb="21">
      <t>ツクエ</t>
    </rPh>
    <rPh sb="22" eb="23">
      <t>ダイ</t>
    </rPh>
    <rPh sb="27" eb="28">
      <t>クルマ</t>
    </rPh>
    <rPh sb="31" eb="32">
      <t>ダイ</t>
    </rPh>
    <rPh sb="43" eb="44">
      <t>タ</t>
    </rPh>
    <rPh sb="47" eb="48">
      <t>フクロ</t>
    </rPh>
    <rPh sb="52" eb="54">
      <t>イス</t>
    </rPh>
    <rPh sb="55" eb="56">
      <t>キャク</t>
    </rPh>
    <rPh sb="63" eb="66">
      <t>カシツキ</t>
    </rPh>
    <rPh sb="67" eb="68">
      <t>ダイ</t>
    </rPh>
    <rPh sb="75" eb="76">
      <t>シキ</t>
    </rPh>
    <phoneticPr fontId="15"/>
  </si>
  <si>
    <r>
      <rPr>
        <sz val="12"/>
        <color theme="1"/>
        <rFont val="ＭＳ Ｐゴシック"/>
        <family val="3"/>
        <charset val="128"/>
        <scheme val="minor"/>
      </rPr>
      <t>計832㎏</t>
    </r>
    <r>
      <rPr>
        <sz val="11"/>
        <color theme="1"/>
        <rFont val="ＭＳ Ｐゴシック"/>
        <family val="3"/>
        <charset val="128"/>
        <scheme val="minor"/>
      </rPr>
      <t>外10㎥665㎏　500㎏　機械①65㎏1㎥　　②50㎏＋ベッド1台50㎏＝1.5㎥100㎏</t>
    </r>
    <rPh sb="0" eb="1">
      <t>ケイ</t>
    </rPh>
    <rPh sb="19" eb="21">
      <t>キカイ</t>
    </rPh>
    <rPh sb="38" eb="39">
      <t>ダイ</t>
    </rPh>
    <phoneticPr fontId="15"/>
  </si>
  <si>
    <r>
      <t>2㎥　　　　　</t>
    </r>
    <r>
      <rPr>
        <sz val="12"/>
        <color theme="1"/>
        <rFont val="ＭＳ Ｐゴシック"/>
        <family val="3"/>
        <charset val="128"/>
        <scheme val="minor"/>
      </rPr>
      <t>↑金属計145㎏</t>
    </r>
    <rPh sb="8" eb="10">
      <t>キンゾク</t>
    </rPh>
    <rPh sb="10" eb="11">
      <t>ケイ</t>
    </rPh>
    <phoneticPr fontId="15"/>
  </si>
  <si>
    <t>㎥計20㎥　1087㎏</t>
    <rPh sb="1" eb="2">
      <t>ケイ</t>
    </rPh>
    <phoneticPr fontId="15"/>
  </si>
  <si>
    <t>手元作業員費</t>
    <rPh sb="0" eb="2">
      <t>テモト</t>
    </rPh>
    <rPh sb="2" eb="5">
      <t>サギョウイン</t>
    </rPh>
    <rPh sb="5" eb="6">
      <t>ヒ</t>
    </rPh>
    <phoneticPr fontId="15"/>
  </si>
  <si>
    <t>名</t>
    <rPh sb="0" eb="1">
      <t>メイ</t>
    </rPh>
    <phoneticPr fontId="15"/>
  </si>
  <si>
    <t>タイミー2h</t>
    <phoneticPr fontId="15"/>
  </si>
  <si>
    <t>ご不明点などございましたら、いつでもお問合せ下さい。</t>
    <rPh sb="1" eb="3">
      <t>フメイ</t>
    </rPh>
    <rPh sb="3" eb="4">
      <t>テン</t>
    </rPh>
    <rPh sb="19" eb="21">
      <t>トイアワ</t>
    </rPh>
    <rPh sb="22" eb="23">
      <t>クダ</t>
    </rPh>
    <phoneticPr fontId="15"/>
  </si>
  <si>
    <t>タイミー3h</t>
    <phoneticPr fontId="15"/>
  </si>
  <si>
    <t>・階段下2.5㎥200㎏・棚10枚＠5㎏50㎏・わく7㎏・事務椅子2台15㎏＝30㎏・木椅子1台100㎏・折り畳みテーブル1台15㎏</t>
    <rPh sb="1" eb="3">
      <t>カイダン</t>
    </rPh>
    <rPh sb="3" eb="4">
      <t>シタ</t>
    </rPh>
    <rPh sb="13" eb="14">
      <t>タナ</t>
    </rPh>
    <rPh sb="16" eb="17">
      <t>マイ</t>
    </rPh>
    <rPh sb="29" eb="33">
      <t>ジムイス</t>
    </rPh>
    <rPh sb="34" eb="35">
      <t>ダイ</t>
    </rPh>
    <rPh sb="43" eb="44">
      <t>キ</t>
    </rPh>
    <rPh sb="44" eb="46">
      <t>イス</t>
    </rPh>
    <rPh sb="47" eb="48">
      <t>ダイ</t>
    </rPh>
    <phoneticPr fontId="15"/>
  </si>
  <si>
    <t>・デスクトップ様3台15㎏＝45㎏・ワゴン1台＋棚30㎏・鉄レームとラック板1台15㎏・ラック棒2本＠3㎏＝5㎏</t>
    <rPh sb="7" eb="8">
      <t>ヨウ</t>
    </rPh>
    <rPh sb="9" eb="10">
      <t>ダイ</t>
    </rPh>
    <rPh sb="22" eb="23">
      <t>ダイ</t>
    </rPh>
    <rPh sb="24" eb="25">
      <t>タナ</t>
    </rPh>
    <rPh sb="29" eb="30">
      <t>テツ</t>
    </rPh>
    <rPh sb="37" eb="38">
      <t>イタ</t>
    </rPh>
    <rPh sb="39" eb="40">
      <t>ダイ</t>
    </rPh>
    <rPh sb="47" eb="48">
      <t>ボウ</t>
    </rPh>
    <rPh sb="49" eb="50">
      <t>ホン</t>
    </rPh>
    <phoneticPr fontId="15"/>
  </si>
  <si>
    <r>
      <rPr>
        <sz val="12"/>
        <color theme="1"/>
        <rFont val="ＭＳ Ｐゴシック"/>
        <family val="3"/>
        <charset val="128"/>
        <scheme val="minor"/>
      </rPr>
      <t>金計690㎏</t>
    </r>
    <r>
      <rPr>
        <sz val="11"/>
        <color theme="1"/>
        <rFont val="ＭＳ Ｐゴシック"/>
        <family val="3"/>
        <charset val="128"/>
        <scheme val="minor"/>
      </rPr>
      <t>・事務机（様机）8台＠60㎏＝480㎏　・ラック1台15㎏　・ロッカー1台50㎏　・医療器機1台50㎏　・</t>
    </r>
    <rPh sb="0" eb="1">
      <t>キン</t>
    </rPh>
    <rPh sb="1" eb="2">
      <t>ケイ</t>
    </rPh>
    <rPh sb="7" eb="10">
      <t>ジムツクエ</t>
    </rPh>
    <rPh sb="11" eb="12">
      <t>ヨウ</t>
    </rPh>
    <rPh sb="12" eb="13">
      <t>ツクエ</t>
    </rPh>
    <rPh sb="15" eb="16">
      <t>ダイ</t>
    </rPh>
    <rPh sb="31" eb="32">
      <t>ダイ</t>
    </rPh>
    <rPh sb="42" eb="43">
      <t>ダイ</t>
    </rPh>
    <rPh sb="48" eb="52">
      <t>イリョウキキ</t>
    </rPh>
    <rPh sb="53" eb="54">
      <t>ダイ</t>
    </rPh>
    <phoneticPr fontId="15"/>
  </si>
  <si>
    <t>手元作業員費（リーダー）</t>
    <rPh sb="0" eb="2">
      <t>テモト</t>
    </rPh>
    <rPh sb="2" eb="5">
      <t>サギョウイン</t>
    </rPh>
    <rPh sb="5" eb="6">
      <t>ヒ</t>
    </rPh>
    <phoneticPr fontId="15"/>
  </si>
  <si>
    <t>・搬出は外ゴミ庫横、地下（屋外）からを想定しております。現調時（2024年2月14日）時点で館内にあった机等は予めゴミ庫近く</t>
    <rPh sb="1" eb="3">
      <t>ハンシュツ</t>
    </rPh>
    <rPh sb="4" eb="5">
      <t>ソト</t>
    </rPh>
    <rPh sb="7" eb="8">
      <t>コ</t>
    </rPh>
    <rPh sb="8" eb="9">
      <t>ヨコ</t>
    </rPh>
    <rPh sb="10" eb="12">
      <t>チカ</t>
    </rPh>
    <rPh sb="13" eb="15">
      <t>オクガイ</t>
    </rPh>
    <rPh sb="19" eb="21">
      <t>ソウテイ</t>
    </rPh>
    <rPh sb="28" eb="31">
      <t>ゲンチョウジ</t>
    </rPh>
    <rPh sb="36" eb="37">
      <t>ネン</t>
    </rPh>
    <rPh sb="38" eb="39">
      <t>ガツ</t>
    </rPh>
    <rPh sb="41" eb="42">
      <t>ヒ</t>
    </rPh>
    <rPh sb="43" eb="45">
      <t>ジテン</t>
    </rPh>
    <rPh sb="46" eb="48">
      <t>カンナイ</t>
    </rPh>
    <rPh sb="52" eb="53">
      <t>ツクエ</t>
    </rPh>
    <rPh sb="53" eb="54">
      <t>トウ</t>
    </rPh>
    <rPh sb="55" eb="56">
      <t>アラカジ</t>
    </rPh>
    <rPh sb="59" eb="60">
      <t>コ</t>
    </rPh>
    <rPh sb="60" eb="61">
      <t>チカ</t>
    </rPh>
    <phoneticPr fontId="15"/>
  </si>
  <si>
    <t>に集積頂きますようにお願い申し上げます。館内設置の木製大ベンチのみ弊社で搬出を想定しております。</t>
    <rPh sb="1" eb="3">
      <t>シュウセキ</t>
    </rPh>
    <rPh sb="3" eb="4">
      <t>イタダ</t>
    </rPh>
    <rPh sb="11" eb="12">
      <t>ネガ</t>
    </rPh>
    <rPh sb="13" eb="14">
      <t>モウ</t>
    </rPh>
    <rPh sb="15" eb="16">
      <t>ア</t>
    </rPh>
    <rPh sb="20" eb="22">
      <t>カンナイ</t>
    </rPh>
    <rPh sb="22" eb="24">
      <t>セッチ</t>
    </rPh>
    <rPh sb="25" eb="27">
      <t>モクセイ</t>
    </rPh>
    <rPh sb="27" eb="28">
      <t>ダイ</t>
    </rPh>
    <rPh sb="33" eb="35">
      <t>ヘイシャ</t>
    </rPh>
    <rPh sb="36" eb="38">
      <t>ハンシュツ</t>
    </rPh>
    <rPh sb="39" eb="41">
      <t>ソウテイ</t>
    </rPh>
    <phoneticPr fontId="15"/>
  </si>
  <si>
    <t>想定外の場所からの搬出の場合は、予めご教示をお願い致します。</t>
    <rPh sb="0" eb="2">
      <t>ソウテイ</t>
    </rPh>
    <rPh sb="2" eb="3">
      <t>ガイ</t>
    </rPh>
    <rPh sb="4" eb="6">
      <t>バショ</t>
    </rPh>
    <rPh sb="9" eb="11">
      <t>ハンシュツ</t>
    </rPh>
    <rPh sb="12" eb="14">
      <t>バアイ</t>
    </rPh>
    <rPh sb="16" eb="17">
      <t>アラカジ</t>
    </rPh>
    <rPh sb="19" eb="21">
      <t>キョウジ</t>
    </rPh>
    <rPh sb="23" eb="24">
      <t>ネガ</t>
    </rPh>
    <rPh sb="25" eb="26">
      <t>イタ</t>
    </rPh>
    <phoneticPr fontId="15"/>
  </si>
  <si>
    <t>・モニター器機1台30㎏・車いす2台＠15㎏＝30㎏</t>
    <rPh sb="5" eb="7">
      <t>キキ</t>
    </rPh>
    <rPh sb="8" eb="9">
      <t>ダイ</t>
    </rPh>
    <rPh sb="13" eb="14">
      <t>クルマ</t>
    </rPh>
    <rPh sb="17" eb="18">
      <t>ダイ</t>
    </rPh>
    <phoneticPr fontId="15"/>
  </si>
  <si>
    <r>
      <rPr>
        <sz val="12"/>
        <color theme="1"/>
        <rFont val="ＭＳ Ｐゴシック"/>
        <family val="3"/>
        <charset val="128"/>
        <scheme val="minor"/>
      </rPr>
      <t>プラ計802㎏　</t>
    </r>
    <r>
      <rPr>
        <sz val="11"/>
        <color theme="1"/>
        <rFont val="ＭＳ Ｐゴシック"/>
        <family val="3"/>
        <charset val="128"/>
        <scheme val="minor"/>
      </rPr>
      <t>・木テーブル3台＠50㎏＝150㎏・木の棚と中1台100㎏・畳椅子40㎏・リハビリベッド1台50㎏</t>
    </r>
    <rPh sb="2" eb="3">
      <t>ケイ</t>
    </rPh>
    <rPh sb="9" eb="10">
      <t>キ</t>
    </rPh>
    <rPh sb="15" eb="16">
      <t>ダイ</t>
    </rPh>
    <rPh sb="26" eb="27">
      <t>キ</t>
    </rPh>
    <rPh sb="28" eb="29">
      <t>タナ</t>
    </rPh>
    <rPh sb="30" eb="31">
      <t>ナカ</t>
    </rPh>
    <rPh sb="32" eb="33">
      <t>ダイ</t>
    </rPh>
    <rPh sb="38" eb="39">
      <t>タタミ</t>
    </rPh>
    <rPh sb="39" eb="41">
      <t>イス</t>
    </rPh>
    <rPh sb="53" eb="54">
      <t>ダイ</t>
    </rPh>
    <phoneticPr fontId="15"/>
  </si>
  <si>
    <t>実績　プラ：720㎏</t>
    <rPh sb="0" eb="2">
      <t>ジッセキ</t>
    </rPh>
    <phoneticPr fontId="15"/>
  </si>
  <si>
    <t>　　　　金属：920㎏</t>
    <rPh sb="4" eb="6">
      <t>キンゾク</t>
    </rPh>
    <phoneticPr fontId="15"/>
  </si>
  <si>
    <t>2車20,000円4名＠15,000</t>
    <rPh sb="1" eb="2">
      <t>シャ</t>
    </rPh>
    <rPh sb="8" eb="9">
      <t>エン</t>
    </rPh>
    <rPh sb="10" eb="11">
      <t>メイ</t>
    </rPh>
    <phoneticPr fontId="15"/>
  </si>
  <si>
    <t>〈J&amp;T環境株式会社処分場搬入分〉</t>
    <rPh sb="4" eb="6">
      <t>カンキョウ</t>
    </rPh>
    <rPh sb="6" eb="10">
      <t>カブシキガイシャ</t>
    </rPh>
    <rPh sb="10" eb="13">
      <t>ショブンジョウ</t>
    </rPh>
    <rPh sb="13" eb="15">
      <t>ハンニュウ</t>
    </rPh>
    <rPh sb="15" eb="16">
      <t>ブン</t>
    </rPh>
    <phoneticPr fontId="15"/>
  </si>
  <si>
    <t>〈鈴木工業株式会社処分場搬入分〉</t>
    <rPh sb="1" eb="3">
      <t>スズキ</t>
    </rPh>
    <rPh sb="3" eb="5">
      <t>コウギョウ</t>
    </rPh>
    <rPh sb="5" eb="9">
      <t>カブシキガイシャ</t>
    </rPh>
    <rPh sb="9" eb="12">
      <t>ショブンジョウ</t>
    </rPh>
    <rPh sb="12" eb="14">
      <t>ハンニュウ</t>
    </rPh>
    <rPh sb="14" eb="15">
      <t>ブン</t>
    </rPh>
    <phoneticPr fontId="15"/>
  </si>
  <si>
    <t>　・廃プラスチック類　焼却　（診察カード）</t>
    <rPh sb="2" eb="3">
      <t>ハイ</t>
    </rPh>
    <rPh sb="9" eb="10">
      <t>ルイ</t>
    </rPh>
    <rPh sb="11" eb="13">
      <t>ショウキャク</t>
    </rPh>
    <rPh sb="15" eb="17">
      <t>シンサツ</t>
    </rPh>
    <phoneticPr fontId="15"/>
  </si>
  <si>
    <t>・インクリボン6箱＠10㎏＝60㎏　・カセット1箱2㎏　・CD2箱＠5㎏＝10㎏</t>
    <rPh sb="8" eb="9">
      <t>ハコ</t>
    </rPh>
    <rPh sb="24" eb="25">
      <t>ハコ</t>
    </rPh>
    <rPh sb="32" eb="33">
      <t>ハコ</t>
    </rPh>
    <phoneticPr fontId="15"/>
  </si>
  <si>
    <t>リサイクル家電処分</t>
    <rPh sb="5" eb="7">
      <t>カデン</t>
    </rPh>
    <rPh sb="7" eb="9">
      <t>ショブン</t>
    </rPh>
    <phoneticPr fontId="15"/>
  </si>
  <si>
    <t>松下電器産業(株)　49L パナソニック/100/31/3,400円＋500＋203＝5,003円</t>
    <rPh sb="0" eb="2">
      <t>マツシタ</t>
    </rPh>
    <rPh sb="2" eb="4">
      <t>デンキ</t>
    </rPh>
    <rPh sb="4" eb="6">
      <t>サンギョウ</t>
    </rPh>
    <rPh sb="6" eb="9">
      <t>カブシキガイシャ</t>
    </rPh>
    <rPh sb="33" eb="34">
      <t>エン</t>
    </rPh>
    <rPh sb="48" eb="49">
      <t>エン</t>
    </rPh>
    <phoneticPr fontId="15"/>
  </si>
  <si>
    <t>25本＋15個＝40本分</t>
    <rPh sb="2" eb="3">
      <t>ホン</t>
    </rPh>
    <rPh sb="6" eb="7">
      <t>コ</t>
    </rPh>
    <rPh sb="10" eb="11">
      <t>ホン</t>
    </rPh>
    <rPh sb="11" eb="12">
      <t>ブン</t>
    </rPh>
    <phoneticPr fontId="15"/>
  </si>
  <si>
    <t>地下3㎥300㎏　ゴミ庫横デスク・ワゴン以外は全部プラ1㎥100㎏　テーブル5台＠30㎏＝150㎏3㎥</t>
    <rPh sb="0" eb="2">
      <t>チカ</t>
    </rPh>
    <rPh sb="11" eb="12">
      <t>コ</t>
    </rPh>
    <rPh sb="12" eb="13">
      <t>ヨコ</t>
    </rPh>
    <rPh sb="20" eb="22">
      <t>イガイ</t>
    </rPh>
    <rPh sb="23" eb="25">
      <t>ゼンブ</t>
    </rPh>
    <rPh sb="39" eb="40">
      <t>ダイ</t>
    </rPh>
    <phoneticPr fontId="15"/>
  </si>
  <si>
    <t>10箱＠3㎏＝30㎏　今回は契約通り100円でOKとのこと。次回は・・・</t>
    <rPh sb="2" eb="3">
      <t>ハコ</t>
    </rPh>
    <rPh sb="11" eb="13">
      <t>コンカイ</t>
    </rPh>
    <rPh sb="14" eb="17">
      <t>ケイヤクドオ</t>
    </rPh>
    <rPh sb="21" eb="22">
      <t>エン</t>
    </rPh>
    <rPh sb="30" eb="32">
      <t>ジカイ</t>
    </rPh>
    <phoneticPr fontId="15"/>
  </si>
  <si>
    <t>・搬出は外ゴミ庫横、地下（屋外）からを想定しております。現調時（2024年5月22日）時点で館内にあった机等は予めゴミ庫近く</t>
    <rPh sb="1" eb="3">
      <t>ハンシュツ</t>
    </rPh>
    <rPh sb="4" eb="5">
      <t>ソト</t>
    </rPh>
    <rPh sb="7" eb="8">
      <t>コ</t>
    </rPh>
    <rPh sb="8" eb="9">
      <t>ヨコ</t>
    </rPh>
    <rPh sb="10" eb="12">
      <t>チカ</t>
    </rPh>
    <rPh sb="13" eb="15">
      <t>オクガイ</t>
    </rPh>
    <rPh sb="19" eb="21">
      <t>ソウテイ</t>
    </rPh>
    <rPh sb="28" eb="31">
      <t>ゲンチョウジ</t>
    </rPh>
    <rPh sb="36" eb="37">
      <t>ネン</t>
    </rPh>
    <rPh sb="38" eb="39">
      <t>ガツ</t>
    </rPh>
    <rPh sb="41" eb="42">
      <t>ヒ</t>
    </rPh>
    <rPh sb="43" eb="45">
      <t>ジテン</t>
    </rPh>
    <rPh sb="46" eb="48">
      <t>カンナイ</t>
    </rPh>
    <rPh sb="52" eb="53">
      <t>ツクエ</t>
    </rPh>
    <rPh sb="53" eb="54">
      <t>トウ</t>
    </rPh>
    <rPh sb="55" eb="56">
      <t>アラカジ</t>
    </rPh>
    <rPh sb="59" eb="60">
      <t>コ</t>
    </rPh>
    <rPh sb="60" eb="61">
      <t>チカ</t>
    </rPh>
    <phoneticPr fontId="15"/>
  </si>
  <si>
    <t>想定外の場所からの搬出、廃棄物が増える場合は場合は、予めご教示をお願い致します。</t>
    <rPh sb="0" eb="2">
      <t>ソウテイ</t>
    </rPh>
    <rPh sb="2" eb="3">
      <t>ガイ</t>
    </rPh>
    <rPh sb="4" eb="6">
      <t>バショ</t>
    </rPh>
    <rPh sb="9" eb="11">
      <t>ハンシュツ</t>
    </rPh>
    <rPh sb="12" eb="15">
      <t>ハイキブツ</t>
    </rPh>
    <rPh sb="16" eb="17">
      <t>フ</t>
    </rPh>
    <rPh sb="19" eb="21">
      <t>バアイ</t>
    </rPh>
    <rPh sb="22" eb="24">
      <t>バアイ</t>
    </rPh>
    <rPh sb="26" eb="27">
      <t>アラカジ</t>
    </rPh>
    <rPh sb="29" eb="31">
      <t>キョウジ</t>
    </rPh>
    <rPh sb="33" eb="34">
      <t>ネガ</t>
    </rPh>
    <rPh sb="35" eb="36">
      <t>イタ</t>
    </rPh>
    <phoneticPr fontId="15"/>
  </si>
  <si>
    <t>　・廃プラスチック類　※金庫含む</t>
    <rPh sb="2" eb="3">
      <t>ハイ</t>
    </rPh>
    <rPh sb="9" eb="10">
      <t>ルイ</t>
    </rPh>
    <rPh sb="12" eb="14">
      <t>キンコ</t>
    </rPh>
    <rPh sb="14" eb="15">
      <t>フク</t>
    </rPh>
    <phoneticPr fontId="15"/>
  </si>
  <si>
    <t>追加1.5㎥：電動イス2台＠60㎏＝120㎏　ゴミ箱20㎏　金庫60㎏</t>
    <rPh sb="0" eb="2">
      <t>ツイカ</t>
    </rPh>
    <rPh sb="7" eb="9">
      <t>デンドウ</t>
    </rPh>
    <rPh sb="12" eb="13">
      <t>ダイ</t>
    </rPh>
    <rPh sb="25" eb="26">
      <t>バコ</t>
    </rPh>
    <rPh sb="30" eb="32">
      <t>キンコ</t>
    </rPh>
    <phoneticPr fontId="15"/>
  </si>
  <si>
    <t>デスク＋ワゴン1.5㎥・地下2㎥・サーバーラック1㎥</t>
    <rPh sb="12" eb="14">
      <t>チカ</t>
    </rPh>
    <phoneticPr fontId="15"/>
  </si>
  <si>
    <t>に集積頂きますようにお願い申し上げます。又、追加分も含まれております。</t>
    <rPh sb="1" eb="3">
      <t>シュウセキ</t>
    </rPh>
    <rPh sb="3" eb="4">
      <t>イタダ</t>
    </rPh>
    <rPh sb="11" eb="12">
      <t>ネガ</t>
    </rPh>
    <rPh sb="13" eb="14">
      <t>モウ</t>
    </rPh>
    <rPh sb="15" eb="16">
      <t>ア</t>
    </rPh>
    <rPh sb="20" eb="21">
      <t>マタ</t>
    </rPh>
    <rPh sb="22" eb="24">
      <t>ツイカ</t>
    </rPh>
    <rPh sb="24" eb="25">
      <t>ブン</t>
    </rPh>
    <rPh sb="26" eb="27">
      <t>フク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</si>
</sst>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1"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sz val="12"/>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5">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86">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1" fillId="0" borderId="0" xfId="3" applyAlignment="1">
      <alignment vertical="center"/>
    </xf>
    <xf numFmtId="0" fontId="0" fillId="0" borderId="0" xfId="0" applyAlignment="1">
      <alignment horizontal="distributed" vertical="center"/>
    </xf>
    <xf numFmtId="0" fontId="1" fillId="0" borderId="0" xfId="2"/>
    <xf numFmtId="0" fontId="20" fillId="0" borderId="0" xfId="0" applyFont="1">
      <alignment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38" fontId="5" fillId="0" borderId="3" xfId="1" applyFont="1" applyFill="1" applyBorder="1" applyAlignment="1">
      <alignment horizontal="center" vertical="center"/>
    </xf>
    <xf numFmtId="0" fontId="0" fillId="0" borderId="3" xfId="0" applyBorder="1" applyAlignment="1">
      <alignment horizontal="center" vertical="center"/>
    </xf>
    <xf numFmtId="0" fontId="14" fillId="0" borderId="13" xfId="0" applyFont="1" applyBorder="1" applyAlignment="1">
      <alignment horizontal="left" vertical="top" shrinkToFit="1"/>
    </xf>
    <xf numFmtId="0" fontId="14" fillId="0" borderId="1" xfId="0" applyFont="1" applyBorder="1" applyAlignment="1">
      <alignment horizontal="left" vertical="top" shrinkToFit="1"/>
    </xf>
    <xf numFmtId="0" fontId="14" fillId="0" borderId="14" xfId="0" applyFont="1" applyBorder="1" applyAlignment="1">
      <alignment horizontal="left" vertical="top" shrinkToFit="1"/>
    </xf>
    <xf numFmtId="0" fontId="17" fillId="2" borderId="28" xfId="0" applyFont="1" applyFill="1" applyBorder="1" applyAlignment="1">
      <alignment horizontal="center" vertical="center"/>
    </xf>
    <xf numFmtId="0" fontId="17"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17" fillId="2" borderId="27" xfId="0" applyFont="1" applyFill="1" applyBorder="1" applyAlignment="1">
      <alignment horizontal="center" vertical="center"/>
    </xf>
    <xf numFmtId="0" fontId="17" fillId="2" borderId="8" xfId="0" applyFont="1" applyFill="1" applyBorder="1" applyAlignment="1">
      <alignment horizontal="center" vertical="center"/>
    </xf>
    <xf numFmtId="5" fontId="0" fillId="0" borderId="21" xfId="0" applyNumberFormat="1" applyBorder="1" applyAlignment="1">
      <alignment horizontal="right" vertical="center"/>
    </xf>
    <xf numFmtId="5" fontId="0" fillId="0" borderId="22" xfId="0" applyNumberFormat="1" applyBorder="1" applyAlignment="1">
      <alignment horizontal="right" vertical="center"/>
    </xf>
    <xf numFmtId="5" fontId="0" fillId="0" borderId="23" xfId="0" applyNumberFormat="1" applyBorder="1" applyAlignment="1">
      <alignment horizontal="right"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0" fontId="14" fillId="0" borderId="11" xfId="0" applyFont="1" applyBorder="1" applyAlignment="1">
      <alignment horizontal="left" vertical="top" shrinkToFit="1"/>
    </xf>
    <xf numFmtId="0" fontId="14" fillId="0" borderId="0" xfId="0" applyFont="1" applyAlignment="1">
      <alignment horizontal="left" vertical="top" shrinkToFit="1"/>
    </xf>
    <xf numFmtId="0" fontId="14" fillId="0" borderId="12" xfId="0" applyFont="1" applyBorder="1" applyAlignment="1">
      <alignment horizontal="left" vertical="top"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9" xfId="0" applyBorder="1" applyAlignment="1">
      <alignment horizontal="center" vertical="center" shrinkToFit="1"/>
    </xf>
    <xf numFmtId="38" fontId="5"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17" fillId="2" borderId="17" xfId="0" applyFont="1" applyFill="1" applyBorder="1" applyAlignment="1">
      <alignment horizontal="center" vertical="center"/>
    </xf>
    <xf numFmtId="0" fontId="17" fillId="2" borderId="24" xfId="0" applyFont="1" applyFill="1" applyBorder="1" applyAlignment="1">
      <alignment horizontal="center" vertical="center"/>
    </xf>
    <xf numFmtId="5" fontId="0" fillId="0" borderId="16"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 fillId="0" borderId="0" xfId="0" applyFont="1" applyAlignment="1">
      <alignment horizontal="distributed" vertical="center"/>
    </xf>
    <xf numFmtId="0" fontId="1" fillId="0" borderId="1" xfId="0" applyFont="1" applyBorder="1" applyAlignment="1">
      <alignment horizontal="center" vertical="center"/>
    </xf>
    <xf numFmtId="0" fontId="18" fillId="3" borderId="2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1" fillId="0" borderId="0" xfId="2" applyAlignment="1">
      <alignment horizontal="distributed" vertical="center"/>
    </xf>
    <xf numFmtId="0" fontId="16" fillId="2" borderId="0" xfId="2" applyFont="1" applyFill="1" applyAlignment="1">
      <alignment horizontal="left" vertical="center"/>
    </xf>
    <xf numFmtId="0" fontId="2" fillId="2" borderId="0" xfId="2" applyFont="1" applyFill="1" applyAlignment="1">
      <alignment horizontal="left" vertical="center"/>
    </xf>
    <xf numFmtId="0" fontId="6" fillId="0" borderId="0" xfId="2" applyFont="1" applyAlignment="1">
      <alignment horizontal="center" vertical="center" shrinkToFit="1"/>
    </xf>
    <xf numFmtId="0" fontId="7" fillId="0" borderId="0" xfId="2" applyFont="1" applyAlignment="1">
      <alignment horizontal="center" vertical="center"/>
    </xf>
    <xf numFmtId="0" fontId="7" fillId="0" borderId="15" xfId="2" applyFont="1" applyBorder="1" applyAlignment="1">
      <alignment horizontal="center" vertical="center"/>
    </xf>
    <xf numFmtId="176" fontId="8" fillId="0" borderId="0" xfId="0" applyNumberFormat="1" applyFont="1" applyAlignment="1">
      <alignment horizontal="center" vertical="center"/>
    </xf>
    <xf numFmtId="0" fontId="6" fillId="0" borderId="15" xfId="2" applyFont="1" applyBorder="1" applyAlignment="1">
      <alignment horizontal="center" vertical="center" shrinkToFit="1"/>
    </xf>
    <xf numFmtId="0" fontId="7" fillId="0" borderId="0" xfId="2" applyFont="1" applyAlignment="1">
      <alignment horizontal="center" vertical="center" shrinkToFit="1"/>
    </xf>
    <xf numFmtId="0" fontId="7" fillId="0" borderId="15"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5" xfId="2" applyNumberFormat="1" applyFont="1" applyBorder="1" applyAlignment="1">
      <alignment horizontal="right" vertical="center"/>
    </xf>
    <xf numFmtId="0" fontId="1" fillId="0" borderId="0" xfId="2" applyAlignment="1">
      <alignment horizontal="center" vertical="center"/>
    </xf>
    <xf numFmtId="0" fontId="1" fillId="0" borderId="1" xfId="2" applyBorder="1" applyAlignment="1">
      <alignment horizontal="center" vertical="center"/>
    </xf>
    <xf numFmtId="0" fontId="14" fillId="0" borderId="11"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12" xfId="0" applyFont="1" applyBorder="1" applyAlignment="1">
      <alignment horizontal="left" vertical="top" wrapText="1" shrinkToFit="1"/>
    </xf>
    <xf numFmtId="0" fontId="0" fillId="0" borderId="2" xfId="0" applyBorder="1" applyAlignment="1">
      <alignment horizontal="left" vertical="center" wrapText="1" shrinkToFit="1"/>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101601</xdr:colOff>
      <xdr:row>3</xdr:row>
      <xdr:rowOff>206664</xdr:rowOff>
    </xdr:from>
    <xdr:to>
      <xdr:col>34</xdr:col>
      <xdr:colOff>69851</xdr:colOff>
      <xdr:row>8</xdr:row>
      <xdr:rowOff>69850</xdr:rowOff>
    </xdr:to>
    <xdr:pic>
      <xdr:nvPicPr>
        <xdr:cNvPr id="2" name="図 28" descr="shiro_syain (2)">
          <a:extLst>
            <a:ext uri="{FF2B5EF4-FFF2-40B4-BE49-F238E27FC236}">
              <a16:creationId xmlns:a16="http://schemas.microsoft.com/office/drawing/2014/main" id="{F10EDB5B-83B9-4849-B753-E441B44251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75301" y="879764"/>
          <a:ext cx="825500" cy="86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EC89C310-7322-4A1D-A993-C429E12FA9A3}"/>
            </a:ext>
          </a:extLst>
        </xdr:cNvPr>
        <xdr:cNvSpPr txBox="1">
          <a:spLocks noChangeAspect="1" noChangeArrowheads="1"/>
        </xdr:cNvSpPr>
      </xdr:nvSpPr>
      <xdr:spPr bwMode="auto">
        <a:xfrm>
          <a:off x="4363319" y="16764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CA6FA0BF-65AD-4143-AA05-FE25EBA10B9E}"/>
            </a:ext>
          </a:extLst>
        </xdr:cNvPr>
        <xdr:cNvGrpSpPr>
          <a:grpSpLocks/>
        </xdr:cNvGrpSpPr>
      </xdr:nvGrpSpPr>
      <xdr:grpSpPr bwMode="auto">
        <a:xfrm>
          <a:off x="4387850" y="1041400"/>
          <a:ext cx="2009775" cy="317500"/>
          <a:chOff x="5873158" y="1196752"/>
          <a:chExt cx="2242613" cy="266700"/>
        </a:xfrm>
      </xdr:grpSpPr>
      <xdr:sp macro="" textlink="">
        <xdr:nvSpPr>
          <xdr:cNvPr id="5" name="Freeform 13">
            <a:extLst>
              <a:ext uri="{FF2B5EF4-FFF2-40B4-BE49-F238E27FC236}">
                <a16:creationId xmlns:a16="http://schemas.microsoft.com/office/drawing/2014/main" id="{E25D3B1B-68B0-91FD-C049-C6008E165D1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AC94E1BB-B9CC-AE21-397B-6380A5EF0051}"/>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0C821255-9A7D-4AEA-D58B-3C673DDB1C6B}"/>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0A709B2B-3AC4-472C-0F77-D0114F4E29D8}"/>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8EE90E1-7919-A06F-DCCE-CED6255104BA}"/>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81653E0B-403E-2201-D594-D64B94852EB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04D5B18F-66F7-5202-A9E6-F7D5A3F51E41}"/>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DDE41669-22A4-D623-9450-10069F5F7B57}"/>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9D357748-A24D-413B-A33B-B3BBF3E60D9E}"/>
            </a:ext>
          </a:extLst>
        </xdr:cNvPr>
        <xdr:cNvSpPr txBox="1">
          <a:spLocks noChangeAspect="1" noChangeArrowheads="1"/>
        </xdr:cNvSpPr>
      </xdr:nvSpPr>
      <xdr:spPr bwMode="auto">
        <a:xfrm>
          <a:off x="5108437" y="14226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111967</xdr:colOff>
      <xdr:row>1</xdr:row>
      <xdr:rowOff>209550</xdr:rowOff>
    </xdr:to>
    <xdr:pic>
      <xdr:nvPicPr>
        <xdr:cNvPr id="14" name="図 13">
          <a:extLst>
            <a:ext uri="{FF2B5EF4-FFF2-40B4-BE49-F238E27FC236}">
              <a16:creationId xmlns:a16="http://schemas.microsoft.com/office/drawing/2014/main" id="{A273CBFA-AAAD-4169-9494-6BEA1688FA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48081" y="38967"/>
          <a:ext cx="1594836" cy="424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101601</xdr:colOff>
      <xdr:row>3</xdr:row>
      <xdr:rowOff>206664</xdr:rowOff>
    </xdr:from>
    <xdr:to>
      <xdr:col>34</xdr:col>
      <xdr:colOff>69851</xdr:colOff>
      <xdr:row>8</xdr:row>
      <xdr:rowOff>69850</xdr:rowOff>
    </xdr:to>
    <xdr:pic>
      <xdr:nvPicPr>
        <xdr:cNvPr id="2" name="図 28" descr="shiro_syain (2)">
          <a:extLst>
            <a:ext uri="{FF2B5EF4-FFF2-40B4-BE49-F238E27FC236}">
              <a16:creationId xmlns:a16="http://schemas.microsoft.com/office/drawing/2014/main" id="{CB058746-BA2F-41A0-9AB2-99AB049F1C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75301" y="879764"/>
          <a:ext cx="825500" cy="86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3FFAF6F3-01D7-45E4-9D91-63AE130692DB}"/>
            </a:ext>
          </a:extLst>
        </xdr:cNvPr>
        <xdr:cNvSpPr txBox="1">
          <a:spLocks noChangeAspect="1" noChangeArrowheads="1"/>
        </xdr:cNvSpPr>
      </xdr:nvSpPr>
      <xdr:spPr bwMode="auto">
        <a:xfrm>
          <a:off x="4363319" y="16764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47313E37-5647-4C89-B7FE-2B58362F97FB}"/>
            </a:ext>
          </a:extLst>
        </xdr:cNvPr>
        <xdr:cNvGrpSpPr>
          <a:grpSpLocks/>
        </xdr:cNvGrpSpPr>
      </xdr:nvGrpSpPr>
      <xdr:grpSpPr bwMode="auto">
        <a:xfrm>
          <a:off x="4387850" y="1041400"/>
          <a:ext cx="2009775" cy="317500"/>
          <a:chOff x="5873158" y="1196752"/>
          <a:chExt cx="2242613" cy="266700"/>
        </a:xfrm>
      </xdr:grpSpPr>
      <xdr:sp macro="" textlink="">
        <xdr:nvSpPr>
          <xdr:cNvPr id="5" name="Freeform 13">
            <a:extLst>
              <a:ext uri="{FF2B5EF4-FFF2-40B4-BE49-F238E27FC236}">
                <a16:creationId xmlns:a16="http://schemas.microsoft.com/office/drawing/2014/main" id="{7A9F7BD0-4C46-6A5E-ED9B-F668E722F92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8EF68BC-3A57-31F9-B894-6D635632F21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9C5E6216-CB52-C15F-320B-5409C78A7362}"/>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3691B489-A183-69E9-F04D-6F675C343713}"/>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769277B9-CC7E-9D00-80CD-E8DD9F0063FF}"/>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B3E732D3-9314-E701-7908-D5DB59CC76AA}"/>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6DBAA86-77A3-2D78-1097-DCE77FBAC210}"/>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E9140F1-0D32-8760-D1F2-3C7559D60743}"/>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75C7D67D-EC42-4404-850A-1C4E9DFA6F3F}"/>
            </a:ext>
          </a:extLst>
        </xdr:cNvPr>
        <xdr:cNvSpPr txBox="1">
          <a:spLocks noChangeAspect="1" noChangeArrowheads="1"/>
        </xdr:cNvSpPr>
      </xdr:nvSpPr>
      <xdr:spPr bwMode="auto">
        <a:xfrm>
          <a:off x="5108437" y="14226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111967</xdr:colOff>
      <xdr:row>1</xdr:row>
      <xdr:rowOff>209550</xdr:rowOff>
    </xdr:to>
    <xdr:pic>
      <xdr:nvPicPr>
        <xdr:cNvPr id="14" name="図 13">
          <a:extLst>
            <a:ext uri="{FF2B5EF4-FFF2-40B4-BE49-F238E27FC236}">
              <a16:creationId xmlns:a16="http://schemas.microsoft.com/office/drawing/2014/main" id="{89728E9D-A433-43CD-8137-F3CE868DDA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48081" y="38967"/>
          <a:ext cx="1594836" cy="424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101601</xdr:colOff>
      <xdr:row>3</xdr:row>
      <xdr:rowOff>206664</xdr:rowOff>
    </xdr:from>
    <xdr:to>
      <xdr:col>34</xdr:col>
      <xdr:colOff>69851</xdr:colOff>
      <xdr:row>8</xdr:row>
      <xdr:rowOff>69850</xdr:rowOff>
    </xdr:to>
    <xdr:pic>
      <xdr:nvPicPr>
        <xdr:cNvPr id="2" name="図 28" descr="shiro_syain (2)">
          <a:extLst>
            <a:ext uri="{FF2B5EF4-FFF2-40B4-BE49-F238E27FC236}">
              <a16:creationId xmlns:a16="http://schemas.microsoft.com/office/drawing/2014/main" id="{FD5F1AA0-93C3-4D36-8EFC-F2F989585C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75301" y="879764"/>
          <a:ext cx="825500" cy="86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2CF76F6C-43DA-463C-A40F-026CC72450C3}"/>
            </a:ext>
          </a:extLst>
        </xdr:cNvPr>
        <xdr:cNvSpPr txBox="1">
          <a:spLocks noChangeAspect="1" noChangeArrowheads="1"/>
        </xdr:cNvSpPr>
      </xdr:nvSpPr>
      <xdr:spPr bwMode="auto">
        <a:xfrm>
          <a:off x="4363319" y="16764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0CCA42CB-EC10-4C6C-A703-5689C5CF0E42}"/>
            </a:ext>
          </a:extLst>
        </xdr:cNvPr>
        <xdr:cNvGrpSpPr>
          <a:grpSpLocks/>
        </xdr:cNvGrpSpPr>
      </xdr:nvGrpSpPr>
      <xdr:grpSpPr bwMode="auto">
        <a:xfrm>
          <a:off x="4387850" y="1041400"/>
          <a:ext cx="2009775" cy="317500"/>
          <a:chOff x="5873158" y="1196752"/>
          <a:chExt cx="2242613" cy="266700"/>
        </a:xfrm>
      </xdr:grpSpPr>
      <xdr:sp macro="" textlink="">
        <xdr:nvSpPr>
          <xdr:cNvPr id="5" name="Freeform 13">
            <a:extLst>
              <a:ext uri="{FF2B5EF4-FFF2-40B4-BE49-F238E27FC236}">
                <a16:creationId xmlns:a16="http://schemas.microsoft.com/office/drawing/2014/main" id="{F8440DAB-5B0D-1938-8E0B-9CD97C3601C2}"/>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883E746-F2C3-D0DF-7FC2-191305B7508E}"/>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0F729C0E-A9B2-19D7-712D-47D42307F6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F060DD98-66C4-97B6-1BB1-3D6A79AF3B64}"/>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76A006E4-71B0-2BD9-E6D2-C26ABAD74423}"/>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9F50251-DDBA-4790-E3CC-8B88CA07DBD4}"/>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CF4DDD80-EB75-44E3-DEAB-FB6ED2BACCD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A314375D-4529-E009-40B6-0F67AA2A1C1F}"/>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542DD01B-E231-453D-95C1-8373E8071FA3}"/>
            </a:ext>
          </a:extLst>
        </xdr:cNvPr>
        <xdr:cNvSpPr txBox="1">
          <a:spLocks noChangeAspect="1" noChangeArrowheads="1"/>
        </xdr:cNvSpPr>
      </xdr:nvSpPr>
      <xdr:spPr bwMode="auto">
        <a:xfrm>
          <a:off x="5108437" y="14226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111967</xdr:colOff>
      <xdr:row>1</xdr:row>
      <xdr:rowOff>209550</xdr:rowOff>
    </xdr:to>
    <xdr:pic>
      <xdr:nvPicPr>
        <xdr:cNvPr id="14" name="図 13">
          <a:extLst>
            <a:ext uri="{FF2B5EF4-FFF2-40B4-BE49-F238E27FC236}">
              <a16:creationId xmlns:a16="http://schemas.microsoft.com/office/drawing/2014/main" id="{C3B45133-B0F8-4D30-8603-CAC22D4BD8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48081" y="38967"/>
          <a:ext cx="1594836" cy="424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4387850" y="1041400"/>
          <a:ext cx="2009775" cy="317500"/>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111967</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5F3A-0CE8-4D80-9D5D-3BC565E497BE}">
  <sheetPr>
    <pageSetUpPr fitToPage="1"/>
  </sheetPr>
  <dimension ref="A1:AK45"/>
  <sheetViews>
    <sheetView tabSelected="1" zoomScaleNormal="100" workbookViewId="0">
      <selection sqref="A1:AI45"/>
    </sheetView>
  </sheetViews>
  <sheetFormatPr defaultRowHeight="13" x14ac:dyDescent="0.2"/>
  <cols>
    <col min="1" max="11" width="2.453125" customWidth="1"/>
    <col min="12" max="12" width="7.81640625" customWidth="1"/>
    <col min="13" max="13" width="2.453125" customWidth="1"/>
    <col min="14" max="14" width="4.26953125" customWidth="1"/>
    <col min="15" max="36" width="2.453125" customWidth="1"/>
    <col min="37" max="37" width="25.26953125" bestFit="1" customWidth="1"/>
    <col min="38" max="38" width="2.453125" customWidth="1"/>
  </cols>
  <sheetData>
    <row r="1" spans="1:35" ht="20.25" customHeight="1" x14ac:dyDescent="0.2">
      <c r="A1" s="68"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20.25" customHeight="1" x14ac:dyDescent="0.2">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0" t="s">
        <v>32</v>
      </c>
      <c r="B4" s="70"/>
      <c r="C4" s="70"/>
      <c r="D4" s="70"/>
      <c r="E4" s="70"/>
      <c r="F4" s="70"/>
      <c r="G4" s="70"/>
      <c r="H4" s="70"/>
      <c r="I4" s="70"/>
      <c r="J4" s="70"/>
      <c r="K4" s="70"/>
      <c r="L4" s="70"/>
      <c r="M4" s="70"/>
      <c r="N4" s="70"/>
      <c r="O4" s="71" t="s">
        <v>1</v>
      </c>
      <c r="P4" s="71"/>
      <c r="Q4" s="71"/>
      <c r="R4" s="1"/>
      <c r="S4" s="1"/>
      <c r="T4" s="1"/>
      <c r="U4" s="1"/>
      <c r="V4" s="1"/>
      <c r="W4" s="1"/>
      <c r="X4" s="1"/>
      <c r="Y4" s="1"/>
      <c r="Z4" s="73">
        <v>45441</v>
      </c>
      <c r="AA4" s="73"/>
      <c r="AB4" s="73"/>
      <c r="AC4" s="73"/>
      <c r="AD4" s="73"/>
      <c r="AE4" s="73"/>
      <c r="AF4" s="73"/>
      <c r="AG4" s="73"/>
      <c r="AH4" s="73"/>
      <c r="AI4" s="73"/>
    </row>
    <row r="5" spans="1:35" ht="19.149999999999999" customHeight="1" thickBot="1" x14ac:dyDescent="0.25">
      <c r="A5" s="74" t="s">
        <v>33</v>
      </c>
      <c r="B5" s="74"/>
      <c r="C5" s="74"/>
      <c r="D5" s="74"/>
      <c r="E5" s="74"/>
      <c r="F5" s="74"/>
      <c r="G5" s="74"/>
      <c r="H5" s="74"/>
      <c r="I5" s="74"/>
      <c r="J5" s="74"/>
      <c r="K5" s="74"/>
      <c r="L5" s="74"/>
      <c r="M5" s="74"/>
      <c r="N5" s="74"/>
      <c r="O5" s="72"/>
      <c r="P5" s="72"/>
      <c r="Q5" s="72"/>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75" t="s">
        <v>20</v>
      </c>
      <c r="B7" s="75"/>
      <c r="C7" s="75"/>
      <c r="D7" s="75"/>
      <c r="E7" s="75"/>
      <c r="F7" s="75"/>
      <c r="G7" s="75"/>
      <c r="H7" s="77">
        <f>AB37</f>
        <v>248050</v>
      </c>
      <c r="I7" s="78"/>
      <c r="J7" s="78"/>
      <c r="K7" s="78"/>
      <c r="L7" s="78"/>
      <c r="M7" s="78"/>
      <c r="N7" s="78"/>
      <c r="O7" s="78"/>
      <c r="P7" s="78"/>
      <c r="Q7" s="78"/>
      <c r="R7" s="1"/>
      <c r="S7" s="1"/>
      <c r="T7" s="1"/>
      <c r="U7" s="1"/>
      <c r="V7" s="1"/>
      <c r="W7" s="1"/>
      <c r="X7" s="1"/>
      <c r="Y7" s="1"/>
      <c r="Z7" s="1"/>
      <c r="AA7" s="1"/>
      <c r="AB7" s="1"/>
      <c r="AC7" s="1"/>
      <c r="AD7" s="1"/>
      <c r="AE7" s="1"/>
      <c r="AF7" s="1"/>
      <c r="AG7" s="1"/>
      <c r="AH7" s="1"/>
      <c r="AI7" s="1"/>
    </row>
    <row r="8" spans="1:35" ht="13.5" thickBot="1" x14ac:dyDescent="0.25">
      <c r="A8" s="76"/>
      <c r="B8" s="76"/>
      <c r="C8" s="76"/>
      <c r="D8" s="76"/>
      <c r="E8" s="76"/>
      <c r="F8" s="76"/>
      <c r="G8" s="76"/>
      <c r="H8" s="79"/>
      <c r="I8" s="79"/>
      <c r="J8" s="79"/>
      <c r="K8" s="79"/>
      <c r="L8" s="79"/>
      <c r="M8" s="79"/>
      <c r="N8" s="79"/>
      <c r="O8" s="79"/>
      <c r="P8" s="79"/>
      <c r="Q8" s="79"/>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0"/>
      <c r="Y9" s="80"/>
      <c r="Z9" s="80"/>
      <c r="AA9" s="80"/>
      <c r="AB9" s="80"/>
      <c r="AC9" s="80"/>
      <c r="AD9" s="80"/>
      <c r="AE9" s="80"/>
      <c r="AF9" s="80"/>
      <c r="AG9" s="80"/>
      <c r="AH9" s="80"/>
      <c r="AI9" s="80"/>
    </row>
    <row r="10" spans="1:35" ht="15.75" customHeight="1" x14ac:dyDescent="0.2">
      <c r="A10" s="67" t="s">
        <v>3</v>
      </c>
      <c r="B10" s="67"/>
      <c r="C10" s="67"/>
      <c r="D10" s="67"/>
      <c r="E10" s="81" t="s">
        <v>22</v>
      </c>
      <c r="F10" s="81"/>
      <c r="G10" s="81"/>
      <c r="H10" s="81"/>
      <c r="I10" s="81"/>
      <c r="J10" s="81"/>
      <c r="K10" s="81"/>
      <c r="L10" s="81"/>
      <c r="M10" s="81"/>
      <c r="N10" s="81"/>
      <c r="O10" s="81"/>
      <c r="P10" s="81"/>
      <c r="Q10" s="81"/>
      <c r="R10" s="1"/>
      <c r="S10" s="1"/>
      <c r="T10" s="1"/>
      <c r="U10" s="1"/>
      <c r="V10" s="1"/>
      <c r="W10" s="4"/>
      <c r="X10" s="4"/>
      <c r="Y10" s="4"/>
      <c r="Z10" s="4"/>
      <c r="AA10" s="4"/>
      <c r="AB10" s="4"/>
      <c r="AC10" s="4"/>
      <c r="AD10" s="4"/>
      <c r="AE10" s="4"/>
      <c r="AF10" s="4"/>
      <c r="AG10" s="4"/>
      <c r="AH10" s="4"/>
      <c r="AI10" s="4"/>
    </row>
    <row r="11" spans="1:35" ht="15.75" customHeight="1" x14ac:dyDescent="0.2">
      <c r="A11" s="51" t="s">
        <v>4</v>
      </c>
      <c r="B11" s="51"/>
      <c r="C11" s="51"/>
      <c r="D11" s="51"/>
      <c r="E11" s="52" t="s">
        <v>5</v>
      </c>
      <c r="F11" s="52"/>
      <c r="G11" s="52"/>
      <c r="H11" s="52"/>
      <c r="I11" s="52"/>
      <c r="J11" s="52"/>
      <c r="K11" s="52"/>
      <c r="L11" s="52"/>
      <c r="M11" s="52"/>
      <c r="N11" s="52"/>
      <c r="O11" s="52"/>
      <c r="P11" s="52"/>
      <c r="Q11" s="52"/>
      <c r="R11" s="1"/>
      <c r="S11" s="1"/>
      <c r="T11" s="1"/>
      <c r="U11" s="1"/>
      <c r="V11" s="1"/>
      <c r="W11" s="5"/>
      <c r="X11" s="5"/>
      <c r="Y11" s="5"/>
      <c r="Z11" s="6"/>
      <c r="AA11" s="6"/>
      <c r="AB11" s="6"/>
      <c r="AC11" s="6"/>
      <c r="AD11" s="6"/>
      <c r="AE11" s="6"/>
      <c r="AF11" s="6"/>
      <c r="AG11" s="6"/>
      <c r="AH11" s="6"/>
      <c r="AI11" s="6"/>
    </row>
    <row r="12" spans="1:35" ht="15.75" customHeight="1" x14ac:dyDescent="0.2">
      <c r="A12" s="51" t="s">
        <v>6</v>
      </c>
      <c r="B12" s="51"/>
      <c r="C12" s="51"/>
      <c r="D12" s="51"/>
      <c r="E12" s="52" t="s">
        <v>7</v>
      </c>
      <c r="F12" s="52"/>
      <c r="G12" s="52"/>
      <c r="H12" s="52"/>
      <c r="I12" s="52"/>
      <c r="J12" s="52"/>
      <c r="K12" s="52"/>
      <c r="L12" s="52"/>
      <c r="M12" s="52"/>
      <c r="N12" s="52"/>
      <c r="O12" s="52"/>
      <c r="P12" s="52"/>
      <c r="Q12" s="52"/>
      <c r="R12" s="1"/>
      <c r="S12" s="1"/>
      <c r="T12" s="1"/>
      <c r="U12" s="1"/>
      <c r="V12" s="1"/>
      <c r="W12" s="53" t="s">
        <v>43</v>
      </c>
      <c r="X12" s="54"/>
      <c r="Y12" s="54"/>
      <c r="Z12" s="55"/>
      <c r="AA12" s="53" t="s">
        <v>43</v>
      </c>
      <c r="AB12" s="54"/>
      <c r="AC12" s="54"/>
      <c r="AD12" s="55"/>
      <c r="AE12" s="53" t="s">
        <v>8</v>
      </c>
      <c r="AF12" s="54"/>
      <c r="AG12" s="54"/>
      <c r="AH12" s="55"/>
    </row>
    <row r="13" spans="1:35" ht="15.75" customHeight="1" x14ac:dyDescent="0.2">
      <c r="A13" s="8"/>
      <c r="B13" s="8"/>
      <c r="C13" s="8"/>
      <c r="D13" s="8"/>
      <c r="E13" s="56" t="s">
        <v>9</v>
      </c>
      <c r="F13" s="56"/>
      <c r="G13" s="56"/>
      <c r="H13" s="56"/>
      <c r="I13" s="56"/>
      <c r="J13" s="56"/>
      <c r="K13" s="56"/>
      <c r="L13" s="56"/>
      <c r="M13" s="56"/>
      <c r="N13" s="56"/>
      <c r="O13" s="56"/>
      <c r="P13" s="56"/>
      <c r="Q13" s="56"/>
      <c r="R13" s="1"/>
      <c r="S13" s="1"/>
      <c r="T13" s="1"/>
      <c r="U13" s="1"/>
      <c r="V13" s="1"/>
      <c r="W13" s="58"/>
      <c r="X13" s="59"/>
      <c r="Y13" s="59"/>
      <c r="Z13" s="60"/>
      <c r="AA13" s="58"/>
      <c r="AB13" s="59"/>
      <c r="AC13" s="59"/>
      <c r="AD13" s="60"/>
      <c r="AE13" s="58"/>
      <c r="AF13" s="59"/>
      <c r="AG13" s="59"/>
      <c r="AH13" s="60"/>
    </row>
    <row r="14" spans="1:35" ht="15.75" customHeight="1" x14ac:dyDescent="0.2">
      <c r="A14" s="67" t="s">
        <v>10</v>
      </c>
      <c r="B14" s="67"/>
      <c r="C14" s="67"/>
      <c r="D14" s="67"/>
      <c r="E14" s="56"/>
      <c r="F14" s="56"/>
      <c r="G14" s="56"/>
      <c r="H14" s="56"/>
      <c r="I14" s="56"/>
      <c r="J14" s="56"/>
      <c r="K14" s="56"/>
      <c r="L14" s="56"/>
      <c r="M14" s="56"/>
      <c r="N14" s="56"/>
      <c r="O14" s="56"/>
      <c r="P14" s="56"/>
      <c r="Q14" s="56"/>
      <c r="W14" s="61"/>
      <c r="X14" s="62"/>
      <c r="Y14" s="62"/>
      <c r="Z14" s="63"/>
      <c r="AA14" s="61"/>
      <c r="AB14" s="62"/>
      <c r="AC14" s="62"/>
      <c r="AD14" s="63"/>
      <c r="AE14" s="61"/>
      <c r="AF14" s="62"/>
      <c r="AG14" s="62"/>
      <c r="AH14" s="63"/>
    </row>
    <row r="15" spans="1:35" ht="15.75" customHeight="1" x14ac:dyDescent="0.2">
      <c r="E15" s="57"/>
      <c r="F15" s="57"/>
      <c r="G15" s="57"/>
      <c r="H15" s="57"/>
      <c r="I15" s="57"/>
      <c r="J15" s="57"/>
      <c r="K15" s="57"/>
      <c r="L15" s="57"/>
      <c r="M15" s="57"/>
      <c r="N15" s="57"/>
      <c r="O15" s="57"/>
      <c r="P15" s="57"/>
      <c r="Q15" s="57"/>
      <c r="W15" s="64"/>
      <c r="X15" s="65"/>
      <c r="Y15" s="65"/>
      <c r="Z15" s="66"/>
      <c r="AA15" s="64"/>
      <c r="AB15" s="65"/>
      <c r="AC15" s="65"/>
      <c r="AD15" s="66"/>
      <c r="AE15" s="64"/>
      <c r="AF15" s="65"/>
      <c r="AG15" s="65"/>
      <c r="AH15" s="66"/>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2.5" customHeight="1" x14ac:dyDescent="0.2">
      <c r="A18" s="43" t="s">
        <v>11</v>
      </c>
      <c r="B18" s="49"/>
      <c r="C18" s="49"/>
      <c r="D18" s="49"/>
      <c r="E18" s="49"/>
      <c r="F18" s="49"/>
      <c r="G18" s="49"/>
      <c r="H18" s="49"/>
      <c r="I18" s="49"/>
      <c r="J18" s="49"/>
      <c r="K18" s="49"/>
      <c r="L18" s="49"/>
      <c r="M18" s="49"/>
      <c r="N18" s="49"/>
      <c r="O18" s="49"/>
      <c r="P18" s="49" t="s">
        <v>12</v>
      </c>
      <c r="Q18" s="49"/>
      <c r="R18" s="49"/>
      <c r="S18" s="49"/>
      <c r="T18" s="49" t="s">
        <v>13</v>
      </c>
      <c r="U18" s="49"/>
      <c r="V18" s="49"/>
      <c r="W18" s="49" t="s">
        <v>14</v>
      </c>
      <c r="X18" s="49"/>
      <c r="Y18" s="49"/>
      <c r="Z18" s="49"/>
      <c r="AA18" s="49"/>
      <c r="AB18" s="49" t="s">
        <v>15</v>
      </c>
      <c r="AC18" s="49"/>
      <c r="AD18" s="49"/>
      <c r="AE18" s="49"/>
      <c r="AF18" s="49"/>
      <c r="AG18" s="49"/>
      <c r="AH18" s="49"/>
      <c r="AI18" s="50"/>
    </row>
    <row r="19" spans="1:37" ht="22.5" customHeight="1" x14ac:dyDescent="0.2">
      <c r="A19" s="13" t="s">
        <v>21</v>
      </c>
      <c r="B19" s="14"/>
      <c r="C19" s="14"/>
      <c r="D19" s="14"/>
      <c r="E19" s="14"/>
      <c r="F19" s="14"/>
      <c r="G19" s="14"/>
      <c r="H19" s="14"/>
      <c r="I19" s="14"/>
      <c r="J19" s="14"/>
      <c r="K19" s="14"/>
      <c r="L19" s="14"/>
      <c r="M19" s="14"/>
      <c r="N19" s="14"/>
      <c r="O19" s="14"/>
      <c r="P19" s="15"/>
      <c r="Q19" s="15"/>
      <c r="R19" s="15"/>
      <c r="S19" s="15"/>
      <c r="T19" s="16"/>
      <c r="U19" s="16"/>
      <c r="V19" s="16"/>
      <c r="W19" s="15"/>
      <c r="X19" s="15"/>
      <c r="Y19" s="15"/>
      <c r="Z19" s="15"/>
      <c r="AA19" s="15"/>
      <c r="AB19" s="11"/>
      <c r="AC19" s="11"/>
      <c r="AD19" s="11"/>
      <c r="AE19" s="11"/>
      <c r="AF19" s="11"/>
      <c r="AG19" s="11"/>
      <c r="AH19" s="11"/>
      <c r="AI19" s="12"/>
    </row>
    <row r="20" spans="1:37" ht="22.5" customHeight="1" x14ac:dyDescent="0.2">
      <c r="A20" s="13" t="s">
        <v>28</v>
      </c>
      <c r="B20" s="14"/>
      <c r="C20" s="14"/>
      <c r="D20" s="14"/>
      <c r="E20" s="14"/>
      <c r="F20" s="14"/>
      <c r="G20" s="14"/>
      <c r="H20" s="14"/>
      <c r="I20" s="14"/>
      <c r="J20" s="14"/>
      <c r="K20" s="14"/>
      <c r="L20" s="14"/>
      <c r="M20" s="14"/>
      <c r="N20" s="14"/>
      <c r="O20" s="14"/>
      <c r="P20" s="15"/>
      <c r="Q20" s="15"/>
      <c r="R20" s="15"/>
      <c r="S20" s="15"/>
      <c r="T20" s="15"/>
      <c r="U20" s="15"/>
      <c r="V20" s="15"/>
      <c r="W20" s="15"/>
      <c r="X20" s="15"/>
      <c r="Y20" s="15"/>
      <c r="Z20" s="15"/>
      <c r="AA20" s="15"/>
      <c r="AB20" s="11"/>
      <c r="AC20" s="11"/>
      <c r="AD20" s="11"/>
      <c r="AE20" s="11"/>
      <c r="AF20" s="11"/>
      <c r="AG20" s="11"/>
      <c r="AH20" s="11"/>
      <c r="AI20" s="12"/>
      <c r="AK20" t="s">
        <v>87</v>
      </c>
    </row>
    <row r="21" spans="1:37" ht="22.5" customHeight="1" x14ac:dyDescent="0.2">
      <c r="A21" s="13" t="s">
        <v>39</v>
      </c>
      <c r="B21" s="14"/>
      <c r="C21" s="14"/>
      <c r="D21" s="14"/>
      <c r="E21" s="14"/>
      <c r="F21" s="14"/>
      <c r="G21" s="14"/>
      <c r="H21" s="14"/>
      <c r="I21" s="14"/>
      <c r="J21" s="14"/>
      <c r="K21" s="14"/>
      <c r="L21" s="14"/>
      <c r="M21" s="14"/>
      <c r="N21" s="14"/>
      <c r="O21" s="14"/>
      <c r="P21" s="15"/>
      <c r="Q21" s="15"/>
      <c r="R21" s="15"/>
      <c r="S21" s="15"/>
      <c r="T21" s="15"/>
      <c r="U21" s="15"/>
      <c r="V21" s="15"/>
      <c r="W21" s="15"/>
      <c r="X21" s="15"/>
      <c r="Y21" s="15"/>
      <c r="Z21" s="15"/>
      <c r="AA21" s="15"/>
      <c r="AB21" s="11"/>
      <c r="AC21" s="11"/>
      <c r="AD21" s="11"/>
      <c r="AE21" s="11"/>
      <c r="AF21" s="11"/>
      <c r="AG21" s="11"/>
      <c r="AH21" s="11"/>
      <c r="AI21" s="12"/>
      <c r="AK21" t="s">
        <v>82</v>
      </c>
    </row>
    <row r="22" spans="1:37" ht="22.5" customHeight="1" x14ac:dyDescent="0.2">
      <c r="A22" s="13" t="s">
        <v>86</v>
      </c>
      <c r="B22" s="14"/>
      <c r="C22" s="14"/>
      <c r="D22" s="14"/>
      <c r="E22" s="14"/>
      <c r="F22" s="14"/>
      <c r="G22" s="14"/>
      <c r="H22" s="14"/>
      <c r="I22" s="14"/>
      <c r="J22" s="14"/>
      <c r="K22" s="14"/>
      <c r="L22" s="14"/>
      <c r="M22" s="14"/>
      <c r="N22" s="14"/>
      <c r="O22" s="14"/>
      <c r="P22" s="15">
        <v>1200</v>
      </c>
      <c r="Q22" s="15"/>
      <c r="R22" s="15"/>
      <c r="S22" s="15"/>
      <c r="T22" s="15" t="s">
        <v>27</v>
      </c>
      <c r="U22" s="15"/>
      <c r="V22" s="15"/>
      <c r="W22" s="15">
        <v>60</v>
      </c>
      <c r="X22" s="15"/>
      <c r="Y22" s="15"/>
      <c r="Z22" s="15"/>
      <c r="AA22" s="15"/>
      <c r="AB22" s="11">
        <f t="shared" ref="AB22" si="0">P22*W22</f>
        <v>72000</v>
      </c>
      <c r="AC22" s="11"/>
      <c r="AD22" s="11"/>
      <c r="AE22" s="11"/>
      <c r="AF22" s="11"/>
      <c r="AG22" s="11"/>
      <c r="AH22" s="11"/>
      <c r="AI22" s="12"/>
      <c r="AK22" t="s">
        <v>78</v>
      </c>
    </row>
    <row r="23" spans="1:37" ht="22.5" customHeight="1" x14ac:dyDescent="0.2">
      <c r="A23" s="13" t="s">
        <v>24</v>
      </c>
      <c r="B23" s="14"/>
      <c r="C23" s="14"/>
      <c r="D23" s="14"/>
      <c r="E23" s="14"/>
      <c r="F23" s="14"/>
      <c r="G23" s="14"/>
      <c r="H23" s="14"/>
      <c r="I23" s="14"/>
      <c r="J23" s="14"/>
      <c r="K23" s="14"/>
      <c r="L23" s="14"/>
      <c r="M23" s="14"/>
      <c r="N23" s="14"/>
      <c r="O23" s="14"/>
      <c r="P23" s="15">
        <v>1</v>
      </c>
      <c r="Q23" s="15"/>
      <c r="R23" s="15"/>
      <c r="S23" s="15"/>
      <c r="T23" s="16" t="s">
        <v>25</v>
      </c>
      <c r="U23" s="16"/>
      <c r="V23" s="16"/>
      <c r="W23" s="15" t="s">
        <v>26</v>
      </c>
      <c r="X23" s="15"/>
      <c r="Y23" s="15"/>
      <c r="Z23" s="15"/>
      <c r="AA23" s="15"/>
      <c r="AB23" s="11" t="s">
        <v>26</v>
      </c>
      <c r="AC23" s="11"/>
      <c r="AD23" s="11"/>
      <c r="AE23" s="11"/>
      <c r="AF23" s="11"/>
      <c r="AG23" s="11"/>
      <c r="AH23" s="11"/>
      <c r="AI23" s="12"/>
      <c r="AK23" t="s">
        <v>88</v>
      </c>
    </row>
    <row r="24" spans="1:37" ht="22.5" customHeight="1" x14ac:dyDescent="0.2">
      <c r="A24" s="13" t="s">
        <v>75</v>
      </c>
      <c r="B24" s="14"/>
      <c r="C24" s="14"/>
      <c r="D24" s="14"/>
      <c r="E24" s="14"/>
      <c r="F24" s="14"/>
      <c r="G24" s="14"/>
      <c r="H24" s="14"/>
      <c r="I24" s="14"/>
      <c r="J24" s="14"/>
      <c r="K24" s="14"/>
      <c r="L24" s="14"/>
      <c r="M24" s="14"/>
      <c r="N24" s="14"/>
      <c r="O24" s="14"/>
      <c r="P24" s="15"/>
      <c r="Q24" s="15"/>
      <c r="R24" s="15"/>
      <c r="S24" s="15"/>
      <c r="T24" s="15"/>
      <c r="U24" s="15"/>
      <c r="V24" s="15"/>
      <c r="W24" s="15"/>
      <c r="X24" s="15"/>
      <c r="Y24" s="15"/>
      <c r="Z24" s="15"/>
      <c r="AA24" s="15"/>
      <c r="AB24" s="11"/>
      <c r="AC24" s="11"/>
      <c r="AD24" s="11"/>
      <c r="AE24" s="11"/>
      <c r="AF24" s="11"/>
      <c r="AG24" s="11"/>
      <c r="AH24" s="11"/>
      <c r="AI24" s="12"/>
    </row>
    <row r="25" spans="1:37" ht="22.5" customHeight="1" x14ac:dyDescent="0.2">
      <c r="A25" s="13" t="s">
        <v>42</v>
      </c>
      <c r="B25" s="14"/>
      <c r="C25" s="14"/>
      <c r="D25" s="14"/>
      <c r="E25" s="14"/>
      <c r="F25" s="14"/>
      <c r="G25" s="14"/>
      <c r="H25" s="14"/>
      <c r="I25" s="14"/>
      <c r="J25" s="14"/>
      <c r="K25" s="14"/>
      <c r="L25" s="14"/>
      <c r="M25" s="14"/>
      <c r="N25" s="14"/>
      <c r="O25" s="14"/>
      <c r="P25" s="15">
        <v>20</v>
      </c>
      <c r="Q25" s="15"/>
      <c r="R25" s="15"/>
      <c r="S25" s="15"/>
      <c r="T25" s="16" t="s">
        <v>27</v>
      </c>
      <c r="U25" s="16"/>
      <c r="V25" s="16"/>
      <c r="W25" s="15">
        <v>220</v>
      </c>
      <c r="X25" s="15"/>
      <c r="Y25" s="15"/>
      <c r="Z25" s="15"/>
      <c r="AA25" s="15"/>
      <c r="AB25" s="11">
        <f t="shared" ref="AB25" si="1">P25*W25</f>
        <v>4400</v>
      </c>
      <c r="AC25" s="11"/>
      <c r="AD25" s="11"/>
      <c r="AE25" s="11"/>
      <c r="AF25" s="11"/>
      <c r="AG25" s="11"/>
      <c r="AH25" s="11"/>
      <c r="AI25" s="12"/>
      <c r="AK25" t="s">
        <v>81</v>
      </c>
    </row>
    <row r="26" spans="1:37" ht="22.5" customHeight="1" x14ac:dyDescent="0.2">
      <c r="A26" s="13" t="s">
        <v>76</v>
      </c>
      <c r="B26" s="14"/>
      <c r="C26" s="14"/>
      <c r="D26" s="14"/>
      <c r="E26" s="14"/>
      <c r="F26" s="14"/>
      <c r="G26" s="14"/>
      <c r="H26" s="14"/>
      <c r="I26" s="14"/>
      <c r="J26" s="14"/>
      <c r="K26" s="14"/>
      <c r="L26" s="14"/>
      <c r="M26" s="14"/>
      <c r="N26" s="14"/>
      <c r="O26" s="14"/>
      <c r="P26" s="15"/>
      <c r="Q26" s="15"/>
      <c r="R26" s="15"/>
      <c r="S26" s="15"/>
      <c r="T26" s="15"/>
      <c r="U26" s="15"/>
      <c r="V26" s="15"/>
      <c r="W26" s="15"/>
      <c r="X26" s="15"/>
      <c r="Y26" s="15"/>
      <c r="Z26" s="15"/>
      <c r="AA26" s="15"/>
      <c r="AB26" s="11"/>
      <c r="AC26" s="11"/>
      <c r="AD26" s="11"/>
      <c r="AE26" s="11"/>
      <c r="AF26" s="11"/>
      <c r="AG26" s="11"/>
      <c r="AH26" s="11"/>
      <c r="AI26" s="12"/>
    </row>
    <row r="27" spans="1:37" ht="22.5" customHeight="1" x14ac:dyDescent="0.2">
      <c r="A27" s="13" t="s">
        <v>77</v>
      </c>
      <c r="B27" s="14"/>
      <c r="C27" s="14"/>
      <c r="D27" s="14"/>
      <c r="E27" s="14"/>
      <c r="F27" s="14"/>
      <c r="G27" s="14"/>
      <c r="H27" s="14"/>
      <c r="I27" s="14"/>
      <c r="J27" s="14"/>
      <c r="K27" s="14"/>
      <c r="L27" s="14"/>
      <c r="M27" s="14"/>
      <c r="N27" s="14"/>
      <c r="O27" s="14"/>
      <c r="P27" s="15">
        <v>40</v>
      </c>
      <c r="Q27" s="15"/>
      <c r="R27" s="15"/>
      <c r="S27" s="15"/>
      <c r="T27" s="16" t="s">
        <v>27</v>
      </c>
      <c r="U27" s="16"/>
      <c r="V27" s="16"/>
      <c r="W27" s="15">
        <v>100</v>
      </c>
      <c r="X27" s="15"/>
      <c r="Y27" s="15"/>
      <c r="Z27" s="15"/>
      <c r="AA27" s="15"/>
      <c r="AB27" s="11">
        <f t="shared" ref="AB27" si="2">P27*W27</f>
        <v>4000</v>
      </c>
      <c r="AC27" s="11"/>
      <c r="AD27" s="11"/>
      <c r="AE27" s="11"/>
      <c r="AF27" s="11"/>
      <c r="AG27" s="11"/>
      <c r="AH27" s="11"/>
      <c r="AI27" s="12"/>
      <c r="AK27" t="s">
        <v>83</v>
      </c>
    </row>
    <row r="28" spans="1:37" ht="22.5" customHeight="1" x14ac:dyDescent="0.2">
      <c r="A28" s="13" t="s">
        <v>79</v>
      </c>
      <c r="B28" s="14"/>
      <c r="C28" s="14"/>
      <c r="D28" s="14"/>
      <c r="E28" s="14"/>
      <c r="F28" s="14"/>
      <c r="G28" s="14"/>
      <c r="H28" s="14"/>
      <c r="I28" s="14"/>
      <c r="J28" s="14"/>
      <c r="K28" s="14"/>
      <c r="L28" s="14"/>
      <c r="M28" s="14"/>
      <c r="N28" s="14"/>
      <c r="O28" s="14"/>
      <c r="P28" s="15">
        <v>1</v>
      </c>
      <c r="Q28" s="15"/>
      <c r="R28" s="15"/>
      <c r="S28" s="15"/>
      <c r="T28" s="16" t="s">
        <v>46</v>
      </c>
      <c r="U28" s="16"/>
      <c r="V28" s="16"/>
      <c r="W28" s="15">
        <v>5100</v>
      </c>
      <c r="X28" s="15"/>
      <c r="Y28" s="15"/>
      <c r="Z28" s="15"/>
      <c r="AA28" s="15"/>
      <c r="AB28" s="11">
        <f t="shared" ref="AB28" si="3">P28*W28</f>
        <v>5100</v>
      </c>
      <c r="AC28" s="11"/>
      <c r="AD28" s="11"/>
      <c r="AE28" s="11"/>
      <c r="AF28" s="11"/>
      <c r="AG28" s="11"/>
      <c r="AH28" s="11"/>
      <c r="AI28" s="12"/>
      <c r="AK28" t="s">
        <v>80</v>
      </c>
    </row>
    <row r="29" spans="1:37" ht="22.5" customHeight="1" x14ac:dyDescent="0.2">
      <c r="A29" s="13" t="s">
        <v>66</v>
      </c>
      <c r="B29" s="14"/>
      <c r="C29" s="14"/>
      <c r="D29" s="14"/>
      <c r="E29" s="14"/>
      <c r="F29" s="14"/>
      <c r="G29" s="14"/>
      <c r="H29" s="14"/>
      <c r="I29" s="14"/>
      <c r="J29" s="14"/>
      <c r="K29" s="14"/>
      <c r="L29" s="14"/>
      <c r="M29" s="14"/>
      <c r="N29" s="14"/>
      <c r="O29" s="14"/>
      <c r="P29" s="15">
        <v>1</v>
      </c>
      <c r="Q29" s="15"/>
      <c r="R29" s="15"/>
      <c r="S29" s="15"/>
      <c r="T29" s="16" t="s">
        <v>59</v>
      </c>
      <c r="U29" s="16"/>
      <c r="V29" s="16"/>
      <c r="W29" s="15">
        <v>20000</v>
      </c>
      <c r="X29" s="15"/>
      <c r="Y29" s="15"/>
      <c r="Z29" s="15"/>
      <c r="AA29" s="15"/>
      <c r="AB29" s="11">
        <f>P29*W29</f>
        <v>20000</v>
      </c>
      <c r="AC29" s="11"/>
      <c r="AD29" s="11"/>
      <c r="AE29" s="11"/>
      <c r="AF29" s="11"/>
      <c r="AG29" s="11"/>
      <c r="AH29" s="11"/>
      <c r="AI29" s="12"/>
    </row>
    <row r="30" spans="1:37" ht="22.5" customHeight="1" x14ac:dyDescent="0.2">
      <c r="A30" s="13" t="s">
        <v>58</v>
      </c>
      <c r="B30" s="14"/>
      <c r="C30" s="14"/>
      <c r="D30" s="14"/>
      <c r="E30" s="14"/>
      <c r="F30" s="14"/>
      <c r="G30" s="14"/>
      <c r="H30" s="14"/>
      <c r="I30" s="14"/>
      <c r="J30" s="14"/>
      <c r="K30" s="14"/>
      <c r="L30" s="14"/>
      <c r="M30" s="14"/>
      <c r="N30" s="14"/>
      <c r="O30" s="14"/>
      <c r="P30" s="15">
        <v>4</v>
      </c>
      <c r="Q30" s="15"/>
      <c r="R30" s="15"/>
      <c r="S30" s="15"/>
      <c r="T30" s="16" t="s">
        <v>59</v>
      </c>
      <c r="U30" s="16"/>
      <c r="V30" s="16"/>
      <c r="W30" s="15">
        <v>15000</v>
      </c>
      <c r="X30" s="15"/>
      <c r="Y30" s="15"/>
      <c r="Z30" s="15"/>
      <c r="AA30" s="15"/>
      <c r="AB30" s="11">
        <f>P30*W30</f>
        <v>60000</v>
      </c>
      <c r="AC30" s="11"/>
      <c r="AD30" s="11"/>
      <c r="AE30" s="11"/>
      <c r="AF30" s="11"/>
      <c r="AG30" s="11"/>
      <c r="AH30" s="11"/>
      <c r="AI30" s="12"/>
    </row>
    <row r="31" spans="1:37" ht="22.5" customHeight="1" x14ac:dyDescent="0.2">
      <c r="A31" s="13" t="s">
        <v>40</v>
      </c>
      <c r="B31" s="14"/>
      <c r="C31" s="14"/>
      <c r="D31" s="14"/>
      <c r="E31" s="14"/>
      <c r="F31" s="14"/>
      <c r="G31" s="14"/>
      <c r="H31" s="14"/>
      <c r="I31" s="14"/>
      <c r="J31" s="14"/>
      <c r="K31" s="14"/>
      <c r="L31" s="14"/>
      <c r="M31" s="14"/>
      <c r="N31" s="14"/>
      <c r="O31" s="14"/>
      <c r="P31" s="15">
        <v>3</v>
      </c>
      <c r="Q31" s="15"/>
      <c r="R31" s="15"/>
      <c r="S31" s="15"/>
      <c r="T31" s="16" t="s">
        <v>41</v>
      </c>
      <c r="U31" s="16"/>
      <c r="V31" s="16"/>
      <c r="W31" s="15">
        <v>20000</v>
      </c>
      <c r="X31" s="15"/>
      <c r="Y31" s="15"/>
      <c r="Z31" s="15"/>
      <c r="AA31" s="15"/>
      <c r="AB31" s="11">
        <f>P31*W31</f>
        <v>60000</v>
      </c>
      <c r="AC31" s="11"/>
      <c r="AD31" s="11"/>
      <c r="AE31" s="11"/>
      <c r="AF31" s="11"/>
      <c r="AG31" s="11"/>
      <c r="AH31" s="11"/>
      <c r="AI31" s="12"/>
    </row>
    <row r="32" spans="1:37" ht="22.5" customHeight="1" x14ac:dyDescent="0.2">
      <c r="A32" s="47" t="s">
        <v>44</v>
      </c>
      <c r="B32" s="48"/>
      <c r="C32" s="48"/>
      <c r="D32" s="48"/>
      <c r="E32" s="48"/>
      <c r="F32" s="48"/>
      <c r="G32" s="48"/>
      <c r="H32" s="48"/>
      <c r="I32" s="48"/>
      <c r="J32" s="48"/>
      <c r="K32" s="48"/>
      <c r="L32" s="48"/>
      <c r="M32" s="48"/>
      <c r="N32" s="48"/>
      <c r="O32" s="48"/>
      <c r="P32" s="15"/>
      <c r="Q32" s="15"/>
      <c r="R32" s="15"/>
      <c r="S32" s="15"/>
      <c r="T32" s="16"/>
      <c r="U32" s="16"/>
      <c r="V32" s="16"/>
      <c r="W32" s="15"/>
      <c r="X32" s="15"/>
      <c r="Y32" s="15"/>
      <c r="Z32" s="15"/>
      <c r="AA32" s="15"/>
      <c r="AB32" s="11"/>
      <c r="AC32" s="11"/>
      <c r="AD32" s="11"/>
      <c r="AE32" s="11"/>
      <c r="AF32" s="11"/>
      <c r="AG32" s="11"/>
      <c r="AH32" s="11"/>
      <c r="AI32" s="12"/>
      <c r="AK32" t="s">
        <v>62</v>
      </c>
    </row>
    <row r="33" spans="1:37" ht="22.5" customHeight="1" x14ac:dyDescent="0.2">
      <c r="A33" s="47"/>
      <c r="B33" s="48"/>
      <c r="C33" s="48"/>
      <c r="D33" s="48"/>
      <c r="E33" s="48"/>
      <c r="F33" s="48"/>
      <c r="G33" s="48"/>
      <c r="H33" s="48"/>
      <c r="I33" s="48"/>
      <c r="J33" s="48"/>
      <c r="K33" s="48"/>
      <c r="L33" s="48"/>
      <c r="M33" s="48"/>
      <c r="N33" s="48"/>
      <c r="O33" s="48"/>
      <c r="P33" s="15"/>
      <c r="Q33" s="15"/>
      <c r="R33" s="15"/>
      <c r="S33" s="15"/>
      <c r="T33" s="16"/>
      <c r="U33" s="16"/>
      <c r="V33" s="16"/>
      <c r="W33" s="15"/>
      <c r="X33" s="15"/>
      <c r="Y33" s="15"/>
      <c r="Z33" s="15"/>
      <c r="AA33" s="15"/>
      <c r="AB33" s="11"/>
      <c r="AC33" s="11"/>
      <c r="AD33" s="11"/>
      <c r="AE33" s="11"/>
      <c r="AF33" s="11"/>
      <c r="AG33" s="11"/>
      <c r="AH33" s="11"/>
      <c r="AI33" s="12"/>
      <c r="AK33" t="s">
        <v>57</v>
      </c>
    </row>
    <row r="34" spans="1:37" ht="23" customHeight="1" x14ac:dyDescent="0.2">
      <c r="A34" s="36"/>
      <c r="B34" s="37"/>
      <c r="C34" s="37"/>
      <c r="D34" s="37"/>
      <c r="E34" s="37"/>
      <c r="F34" s="37"/>
      <c r="G34" s="37"/>
      <c r="H34" s="37"/>
      <c r="I34" s="37"/>
      <c r="J34" s="37"/>
      <c r="K34" s="37"/>
      <c r="L34" s="37"/>
      <c r="M34" s="37"/>
      <c r="N34" s="37"/>
      <c r="O34" s="37"/>
      <c r="P34" s="38"/>
      <c r="Q34" s="38"/>
      <c r="R34" s="38"/>
      <c r="S34" s="38"/>
      <c r="T34" s="38"/>
      <c r="U34" s="38"/>
      <c r="V34" s="38"/>
      <c r="W34" s="39"/>
      <c r="X34" s="39"/>
      <c r="Y34" s="39"/>
      <c r="Z34" s="39"/>
      <c r="AA34" s="39"/>
      <c r="AB34" s="40"/>
      <c r="AC34" s="40"/>
      <c r="AD34" s="40"/>
      <c r="AE34" s="40"/>
      <c r="AF34" s="40"/>
      <c r="AG34" s="40"/>
      <c r="AH34" s="40"/>
      <c r="AI34" s="41"/>
    </row>
    <row r="35" spans="1:37" ht="22" customHeight="1" x14ac:dyDescent="0.2">
      <c r="P35" s="42" t="s">
        <v>16</v>
      </c>
      <c r="Q35" s="42"/>
      <c r="R35" s="42"/>
      <c r="S35" s="42"/>
      <c r="T35" s="42"/>
      <c r="U35" s="42"/>
      <c r="V35" s="42"/>
      <c r="W35" s="42"/>
      <c r="X35" s="42"/>
      <c r="Y35" s="42"/>
      <c r="Z35" s="42"/>
      <c r="AA35" s="43"/>
      <c r="AB35" s="44">
        <f>SUM(AB21:AI34)</f>
        <v>225500</v>
      </c>
      <c r="AC35" s="45"/>
      <c r="AD35" s="45"/>
      <c r="AE35" s="45"/>
      <c r="AF35" s="45"/>
      <c r="AG35" s="45"/>
      <c r="AH35" s="45"/>
      <c r="AI35" s="46"/>
    </row>
    <row r="36" spans="1:37" ht="22" customHeight="1" x14ac:dyDescent="0.2">
      <c r="P36" s="20" t="s">
        <v>17</v>
      </c>
      <c r="Q36" s="20"/>
      <c r="R36" s="20"/>
      <c r="S36" s="20"/>
      <c r="T36" s="20"/>
      <c r="U36" s="20"/>
      <c r="V36" s="20"/>
      <c r="W36" s="20"/>
      <c r="X36" s="20"/>
      <c r="Y36" s="20"/>
      <c r="Z36" s="20"/>
      <c r="AA36" s="21"/>
      <c r="AB36" s="22">
        <f>AB35*10%</f>
        <v>22550</v>
      </c>
      <c r="AC36" s="23"/>
      <c r="AD36" s="23"/>
      <c r="AE36" s="23"/>
      <c r="AF36" s="23"/>
      <c r="AG36" s="23"/>
      <c r="AH36" s="23"/>
      <c r="AI36" s="24"/>
    </row>
    <row r="37" spans="1:37" ht="22" customHeight="1" x14ac:dyDescent="0.2">
      <c r="P37" s="25" t="s">
        <v>18</v>
      </c>
      <c r="Q37" s="25"/>
      <c r="R37" s="25"/>
      <c r="S37" s="25"/>
      <c r="T37" s="25"/>
      <c r="U37" s="25"/>
      <c r="V37" s="25"/>
      <c r="W37" s="25"/>
      <c r="X37" s="25"/>
      <c r="Y37" s="25"/>
      <c r="Z37" s="25"/>
      <c r="AA37" s="26"/>
      <c r="AB37" s="27">
        <f>AB35+AB36</f>
        <v>248050</v>
      </c>
      <c r="AC37" s="28"/>
      <c r="AD37" s="28"/>
      <c r="AE37" s="28"/>
      <c r="AF37" s="28"/>
      <c r="AG37" s="28"/>
      <c r="AH37" s="28"/>
      <c r="AI37" s="29"/>
    </row>
    <row r="38" spans="1:37" ht="16.5" customHeight="1" x14ac:dyDescent="0.2"/>
    <row r="39" spans="1:37" ht="15" customHeight="1" x14ac:dyDescent="0.2">
      <c r="A39" s="30" t="s">
        <v>19</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7" ht="15" customHeight="1" x14ac:dyDescent="0.2">
      <c r="A40" s="33" t="s">
        <v>84</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5"/>
    </row>
    <row r="41" spans="1:37" ht="15" customHeight="1" x14ac:dyDescent="0.2">
      <c r="A41" s="33" t="s">
        <v>89</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5"/>
    </row>
    <row r="42" spans="1:37" ht="15" customHeight="1" x14ac:dyDescent="0.2">
      <c r="A42" s="33" t="s">
        <v>85</v>
      </c>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5"/>
    </row>
    <row r="43" spans="1:37" ht="15" customHeight="1" x14ac:dyDescent="0.2">
      <c r="A43" s="33"/>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5"/>
    </row>
    <row r="44" spans="1:37" ht="15" customHeight="1" x14ac:dyDescent="0.2">
      <c r="A44" s="33"/>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5"/>
    </row>
    <row r="45" spans="1:37" x14ac:dyDescent="0.2">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9"/>
    </row>
  </sheetData>
  <mergeCells count="120">
    <mergeCell ref="A1:AI2"/>
    <mergeCell ref="A4:N4"/>
    <mergeCell ref="O4:Q5"/>
    <mergeCell ref="Z4:AI4"/>
    <mergeCell ref="A5:N5"/>
    <mergeCell ref="A7:G8"/>
    <mergeCell ref="H7:Q8"/>
    <mergeCell ref="X9:AI9"/>
    <mergeCell ref="A10:D10"/>
    <mergeCell ref="E10:Q10"/>
    <mergeCell ref="A11:D11"/>
    <mergeCell ref="E11:Q11"/>
    <mergeCell ref="A12:D12"/>
    <mergeCell ref="E12:Q12"/>
    <mergeCell ref="W12:Z12"/>
    <mergeCell ref="AA12:AD12"/>
    <mergeCell ref="AE12:AH12"/>
    <mergeCell ref="E13:Q15"/>
    <mergeCell ref="W13:Z15"/>
    <mergeCell ref="AA13:AD15"/>
    <mergeCell ref="AE13:AH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9:O29"/>
    <mergeCell ref="P29:S29"/>
    <mergeCell ref="T29:V29"/>
    <mergeCell ref="W29:AA29"/>
    <mergeCell ref="AB29:AI29"/>
    <mergeCell ref="A30:O30"/>
    <mergeCell ref="P30:S30"/>
    <mergeCell ref="T30:V30"/>
    <mergeCell ref="W30:AA30"/>
    <mergeCell ref="AB30:AI30"/>
    <mergeCell ref="P33:S33"/>
    <mergeCell ref="T33:V33"/>
    <mergeCell ref="W33:AA33"/>
    <mergeCell ref="AB33:AI33"/>
    <mergeCell ref="A41:AI41"/>
    <mergeCell ref="A42:AI42"/>
    <mergeCell ref="A43:AI43"/>
    <mergeCell ref="A44:AI44"/>
    <mergeCell ref="A31:O31"/>
    <mergeCell ref="P31:S31"/>
    <mergeCell ref="T31:V31"/>
    <mergeCell ref="W31:AA31"/>
    <mergeCell ref="AB31:AI31"/>
    <mergeCell ref="A32:O32"/>
    <mergeCell ref="P32:S32"/>
    <mergeCell ref="T32:V32"/>
    <mergeCell ref="W32:AA32"/>
    <mergeCell ref="AB32:AI32"/>
    <mergeCell ref="A45:AI45"/>
    <mergeCell ref="A25:O25"/>
    <mergeCell ref="P25:S25"/>
    <mergeCell ref="T25:V25"/>
    <mergeCell ref="W25:AA25"/>
    <mergeCell ref="AB25:AI25"/>
    <mergeCell ref="P36:AA36"/>
    <mergeCell ref="AB36:AI36"/>
    <mergeCell ref="P37:AA37"/>
    <mergeCell ref="AB37:AI37"/>
    <mergeCell ref="A39:AI39"/>
    <mergeCell ref="A40:AI40"/>
    <mergeCell ref="A34:O34"/>
    <mergeCell ref="P34:S34"/>
    <mergeCell ref="T34:V34"/>
    <mergeCell ref="W34:AA34"/>
    <mergeCell ref="AB34:AI34"/>
    <mergeCell ref="P35:AA35"/>
    <mergeCell ref="AB35:AI35"/>
    <mergeCell ref="A27:O27"/>
    <mergeCell ref="P27:S27"/>
    <mergeCell ref="T27:V27"/>
    <mergeCell ref="W27:AA27"/>
    <mergeCell ref="A33:O33"/>
    <mergeCell ref="AB27:AI27"/>
    <mergeCell ref="A28:O28"/>
    <mergeCell ref="P28:S28"/>
    <mergeCell ref="T28:V28"/>
    <mergeCell ref="W28:AA28"/>
    <mergeCell ref="AB28:AI28"/>
    <mergeCell ref="A24:O24"/>
    <mergeCell ref="P24:S24"/>
    <mergeCell ref="T24:V24"/>
    <mergeCell ref="W24:AA24"/>
    <mergeCell ref="AB24:AI24"/>
    <mergeCell ref="A26:O26"/>
    <mergeCell ref="P26:S26"/>
    <mergeCell ref="T26:V26"/>
    <mergeCell ref="W26:AA26"/>
    <mergeCell ref="AB26:AI26"/>
  </mergeCells>
  <phoneticPr fontId="15"/>
  <pageMargins left="0.82677165354330717" right="0.59055118110236227" top="0.6" bottom="0.35433070866141736"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8F1E-E9B6-4EC3-BC10-AD42A4E70242}">
  <sheetPr>
    <pageSetUpPr fitToPage="1"/>
  </sheetPr>
  <dimension ref="A1"/>
  <sheetViews>
    <sheetView workbookViewId="0">
      <selection activeCell="A3" sqref="A3"/>
    </sheetView>
  </sheetViews>
  <sheetFormatPr defaultRowHeight="13" x14ac:dyDescent="0.2"/>
  <sheetData/>
  <phoneticPr fontId="15"/>
  <pageMargins left="0.7" right="0.7" top="0.75" bottom="0.75" header="0.3" footer="0.3"/>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9D452-AD60-4C60-8FEF-738941543313}">
  <sheetPr>
    <pageSetUpPr fitToPage="1"/>
  </sheetPr>
  <dimension ref="A1:AK44"/>
  <sheetViews>
    <sheetView topLeftCell="A19" zoomScaleNormal="100" workbookViewId="0">
      <selection activeCell="AK28" sqref="AK28"/>
    </sheetView>
  </sheetViews>
  <sheetFormatPr defaultRowHeight="13" x14ac:dyDescent="0.2"/>
  <cols>
    <col min="1" max="11" width="2.453125" customWidth="1"/>
    <col min="12" max="12" width="7.81640625" customWidth="1"/>
    <col min="13" max="13" width="2.453125" customWidth="1"/>
    <col min="14" max="14" width="4.26953125" customWidth="1"/>
    <col min="15" max="36" width="2.453125" customWidth="1"/>
    <col min="37" max="37" width="25.26953125" bestFit="1" customWidth="1"/>
    <col min="38" max="38" width="2.453125" customWidth="1"/>
  </cols>
  <sheetData>
    <row r="1" spans="1:35" ht="20.25" customHeight="1" x14ac:dyDescent="0.2">
      <c r="A1" s="68"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20.25" customHeight="1" x14ac:dyDescent="0.2">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0" t="s">
        <v>32</v>
      </c>
      <c r="B4" s="70"/>
      <c r="C4" s="70"/>
      <c r="D4" s="70"/>
      <c r="E4" s="70"/>
      <c r="F4" s="70"/>
      <c r="G4" s="70"/>
      <c r="H4" s="70"/>
      <c r="I4" s="70"/>
      <c r="J4" s="70"/>
      <c r="K4" s="70"/>
      <c r="L4" s="70"/>
      <c r="M4" s="70"/>
      <c r="N4" s="70"/>
      <c r="O4" s="71" t="s">
        <v>1</v>
      </c>
      <c r="P4" s="71"/>
      <c r="Q4" s="71"/>
      <c r="R4" s="1"/>
      <c r="S4" s="1"/>
      <c r="T4" s="1"/>
      <c r="U4" s="1"/>
      <c r="V4" s="1"/>
      <c r="W4" s="1"/>
      <c r="X4" s="1"/>
      <c r="Y4" s="1"/>
      <c r="Z4" s="73">
        <v>45336</v>
      </c>
      <c r="AA4" s="73"/>
      <c r="AB4" s="73"/>
      <c r="AC4" s="73"/>
      <c r="AD4" s="73"/>
      <c r="AE4" s="73"/>
      <c r="AF4" s="73"/>
      <c r="AG4" s="73"/>
      <c r="AH4" s="73"/>
      <c r="AI4" s="73"/>
    </row>
    <row r="5" spans="1:35" ht="19.149999999999999" customHeight="1" thickBot="1" x14ac:dyDescent="0.25">
      <c r="A5" s="74" t="s">
        <v>33</v>
      </c>
      <c r="B5" s="74"/>
      <c r="C5" s="74"/>
      <c r="D5" s="74"/>
      <c r="E5" s="74"/>
      <c r="F5" s="74"/>
      <c r="G5" s="74"/>
      <c r="H5" s="74"/>
      <c r="I5" s="74"/>
      <c r="J5" s="74"/>
      <c r="K5" s="74"/>
      <c r="L5" s="74"/>
      <c r="M5" s="74"/>
      <c r="N5" s="74"/>
      <c r="O5" s="72"/>
      <c r="P5" s="72"/>
      <c r="Q5" s="72"/>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75" t="s">
        <v>20</v>
      </c>
      <c r="B7" s="75"/>
      <c r="C7" s="75"/>
      <c r="D7" s="75"/>
      <c r="E7" s="75"/>
      <c r="F7" s="75"/>
      <c r="G7" s="75"/>
      <c r="H7" s="77">
        <f>AB36</f>
        <v>253000</v>
      </c>
      <c r="I7" s="78"/>
      <c r="J7" s="78"/>
      <c r="K7" s="78"/>
      <c r="L7" s="78"/>
      <c r="M7" s="78"/>
      <c r="N7" s="78"/>
      <c r="O7" s="78"/>
      <c r="P7" s="78"/>
      <c r="Q7" s="78"/>
      <c r="R7" s="1"/>
      <c r="S7" s="1"/>
      <c r="T7" s="1"/>
      <c r="U7" s="1"/>
      <c r="V7" s="1"/>
      <c r="W7" s="1"/>
      <c r="X7" s="1"/>
      <c r="Y7" s="1"/>
      <c r="Z7" s="1"/>
      <c r="AA7" s="1"/>
      <c r="AB7" s="1"/>
      <c r="AC7" s="1"/>
      <c r="AD7" s="1"/>
      <c r="AE7" s="1"/>
      <c r="AF7" s="1"/>
      <c r="AG7" s="1"/>
      <c r="AH7" s="1"/>
      <c r="AI7" s="1"/>
    </row>
    <row r="8" spans="1:35" ht="13.5" thickBot="1" x14ac:dyDescent="0.25">
      <c r="A8" s="76"/>
      <c r="B8" s="76"/>
      <c r="C8" s="76"/>
      <c r="D8" s="76"/>
      <c r="E8" s="76"/>
      <c r="F8" s="76"/>
      <c r="G8" s="76"/>
      <c r="H8" s="79"/>
      <c r="I8" s="79"/>
      <c r="J8" s="79"/>
      <c r="K8" s="79"/>
      <c r="L8" s="79"/>
      <c r="M8" s="79"/>
      <c r="N8" s="79"/>
      <c r="O8" s="79"/>
      <c r="P8" s="79"/>
      <c r="Q8" s="79"/>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0"/>
      <c r="Y9" s="80"/>
      <c r="Z9" s="80"/>
      <c r="AA9" s="80"/>
      <c r="AB9" s="80"/>
      <c r="AC9" s="80"/>
      <c r="AD9" s="80"/>
      <c r="AE9" s="80"/>
      <c r="AF9" s="80"/>
      <c r="AG9" s="80"/>
      <c r="AH9" s="80"/>
      <c r="AI9" s="80"/>
    </row>
    <row r="10" spans="1:35" ht="15.75" customHeight="1" x14ac:dyDescent="0.2">
      <c r="A10" s="67" t="s">
        <v>3</v>
      </c>
      <c r="B10" s="67"/>
      <c r="C10" s="67"/>
      <c r="D10" s="67"/>
      <c r="E10" s="81" t="s">
        <v>22</v>
      </c>
      <c r="F10" s="81"/>
      <c r="G10" s="81"/>
      <c r="H10" s="81"/>
      <c r="I10" s="81"/>
      <c r="J10" s="81"/>
      <c r="K10" s="81"/>
      <c r="L10" s="81"/>
      <c r="M10" s="81"/>
      <c r="N10" s="81"/>
      <c r="O10" s="81"/>
      <c r="P10" s="81"/>
      <c r="Q10" s="81"/>
      <c r="R10" s="1"/>
      <c r="S10" s="1"/>
      <c r="T10" s="1"/>
      <c r="U10" s="1"/>
      <c r="V10" s="1"/>
      <c r="W10" s="4"/>
      <c r="X10" s="4"/>
      <c r="Y10" s="4"/>
      <c r="Z10" s="4"/>
      <c r="AA10" s="4"/>
      <c r="AB10" s="4"/>
      <c r="AC10" s="4"/>
      <c r="AD10" s="4"/>
      <c r="AE10" s="4"/>
      <c r="AF10" s="4"/>
      <c r="AG10" s="4"/>
      <c r="AH10" s="4"/>
      <c r="AI10" s="4"/>
    </row>
    <row r="11" spans="1:35" ht="15.75" customHeight="1" x14ac:dyDescent="0.2">
      <c r="A11" s="51" t="s">
        <v>4</v>
      </c>
      <c r="B11" s="51"/>
      <c r="C11" s="51"/>
      <c r="D11" s="51"/>
      <c r="E11" s="52" t="s">
        <v>5</v>
      </c>
      <c r="F11" s="52"/>
      <c r="G11" s="52"/>
      <c r="H11" s="52"/>
      <c r="I11" s="52"/>
      <c r="J11" s="52"/>
      <c r="K11" s="52"/>
      <c r="L11" s="52"/>
      <c r="M11" s="52"/>
      <c r="N11" s="52"/>
      <c r="O11" s="52"/>
      <c r="P11" s="52"/>
      <c r="Q11" s="52"/>
      <c r="R11" s="1"/>
      <c r="S11" s="1"/>
      <c r="T11" s="1"/>
      <c r="U11" s="1"/>
      <c r="V11" s="1"/>
      <c r="W11" s="5"/>
      <c r="X11" s="5"/>
      <c r="Y11" s="5"/>
      <c r="Z11" s="6"/>
      <c r="AA11" s="6"/>
      <c r="AB11" s="6"/>
      <c r="AC11" s="6"/>
      <c r="AD11" s="6"/>
      <c r="AE11" s="6"/>
      <c r="AF11" s="6"/>
      <c r="AG11" s="6"/>
      <c r="AH11" s="6"/>
      <c r="AI11" s="6"/>
    </row>
    <row r="12" spans="1:35" ht="15.75" customHeight="1" x14ac:dyDescent="0.2">
      <c r="A12" s="51" t="s">
        <v>6</v>
      </c>
      <c r="B12" s="51"/>
      <c r="C12" s="51"/>
      <c r="D12" s="51"/>
      <c r="E12" s="52" t="s">
        <v>7</v>
      </c>
      <c r="F12" s="52"/>
      <c r="G12" s="52"/>
      <c r="H12" s="52"/>
      <c r="I12" s="52"/>
      <c r="J12" s="52"/>
      <c r="K12" s="52"/>
      <c r="L12" s="52"/>
      <c r="M12" s="52"/>
      <c r="N12" s="52"/>
      <c r="O12" s="52"/>
      <c r="P12" s="52"/>
      <c r="Q12" s="52"/>
      <c r="R12" s="1"/>
      <c r="S12" s="1"/>
      <c r="T12" s="1"/>
      <c r="U12" s="1"/>
      <c r="V12" s="1"/>
      <c r="W12" s="53" t="s">
        <v>43</v>
      </c>
      <c r="X12" s="54"/>
      <c r="Y12" s="54"/>
      <c r="Z12" s="55"/>
      <c r="AA12" s="53" t="s">
        <v>43</v>
      </c>
      <c r="AB12" s="54"/>
      <c r="AC12" s="54"/>
      <c r="AD12" s="55"/>
      <c r="AE12" s="53" t="s">
        <v>8</v>
      </c>
      <c r="AF12" s="54"/>
      <c r="AG12" s="54"/>
      <c r="AH12" s="55"/>
    </row>
    <row r="13" spans="1:35" ht="15.75" customHeight="1" x14ac:dyDescent="0.2">
      <c r="A13" s="8"/>
      <c r="B13" s="8"/>
      <c r="C13" s="8"/>
      <c r="D13" s="8"/>
      <c r="E13" s="56" t="s">
        <v>9</v>
      </c>
      <c r="F13" s="56"/>
      <c r="G13" s="56"/>
      <c r="H13" s="56"/>
      <c r="I13" s="56"/>
      <c r="J13" s="56"/>
      <c r="K13" s="56"/>
      <c r="L13" s="56"/>
      <c r="M13" s="56"/>
      <c r="N13" s="56"/>
      <c r="O13" s="56"/>
      <c r="P13" s="56"/>
      <c r="Q13" s="56"/>
      <c r="R13" s="1"/>
      <c r="S13" s="1"/>
      <c r="T13" s="1"/>
      <c r="U13" s="1"/>
      <c r="V13" s="1"/>
      <c r="W13" s="58"/>
      <c r="X13" s="59"/>
      <c r="Y13" s="59"/>
      <c r="Z13" s="60"/>
      <c r="AA13" s="58"/>
      <c r="AB13" s="59"/>
      <c r="AC13" s="59"/>
      <c r="AD13" s="60"/>
      <c r="AE13" s="58"/>
      <c r="AF13" s="59"/>
      <c r="AG13" s="59"/>
      <c r="AH13" s="60"/>
    </row>
    <row r="14" spans="1:35" ht="15.75" customHeight="1" x14ac:dyDescent="0.2">
      <c r="A14" s="67" t="s">
        <v>10</v>
      </c>
      <c r="B14" s="67"/>
      <c r="C14" s="67"/>
      <c r="D14" s="67"/>
      <c r="E14" s="56"/>
      <c r="F14" s="56"/>
      <c r="G14" s="56"/>
      <c r="H14" s="56"/>
      <c r="I14" s="56"/>
      <c r="J14" s="56"/>
      <c r="K14" s="56"/>
      <c r="L14" s="56"/>
      <c r="M14" s="56"/>
      <c r="N14" s="56"/>
      <c r="O14" s="56"/>
      <c r="P14" s="56"/>
      <c r="Q14" s="56"/>
      <c r="W14" s="61"/>
      <c r="X14" s="62"/>
      <c r="Y14" s="62"/>
      <c r="Z14" s="63"/>
      <c r="AA14" s="61"/>
      <c r="AB14" s="62"/>
      <c r="AC14" s="62"/>
      <c r="AD14" s="63"/>
      <c r="AE14" s="61"/>
      <c r="AF14" s="62"/>
      <c r="AG14" s="62"/>
      <c r="AH14" s="63"/>
    </row>
    <row r="15" spans="1:35" ht="15.75" customHeight="1" x14ac:dyDescent="0.2">
      <c r="E15" s="57"/>
      <c r="F15" s="57"/>
      <c r="G15" s="57"/>
      <c r="H15" s="57"/>
      <c r="I15" s="57"/>
      <c r="J15" s="57"/>
      <c r="K15" s="57"/>
      <c r="L15" s="57"/>
      <c r="M15" s="57"/>
      <c r="N15" s="57"/>
      <c r="O15" s="57"/>
      <c r="P15" s="57"/>
      <c r="Q15" s="57"/>
      <c r="W15" s="64"/>
      <c r="X15" s="65"/>
      <c r="Y15" s="65"/>
      <c r="Z15" s="66"/>
      <c r="AA15" s="64"/>
      <c r="AB15" s="65"/>
      <c r="AC15" s="65"/>
      <c r="AD15" s="66"/>
      <c r="AE15" s="64"/>
      <c r="AF15" s="65"/>
      <c r="AG15" s="65"/>
      <c r="AH15" s="66"/>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2.5" customHeight="1" x14ac:dyDescent="0.2">
      <c r="A18" s="43" t="s">
        <v>11</v>
      </c>
      <c r="B18" s="49"/>
      <c r="C18" s="49"/>
      <c r="D18" s="49"/>
      <c r="E18" s="49"/>
      <c r="F18" s="49"/>
      <c r="G18" s="49"/>
      <c r="H18" s="49"/>
      <c r="I18" s="49"/>
      <c r="J18" s="49"/>
      <c r="K18" s="49"/>
      <c r="L18" s="49"/>
      <c r="M18" s="49"/>
      <c r="N18" s="49"/>
      <c r="O18" s="49"/>
      <c r="P18" s="49" t="s">
        <v>12</v>
      </c>
      <c r="Q18" s="49"/>
      <c r="R18" s="49"/>
      <c r="S18" s="49"/>
      <c r="T18" s="49" t="s">
        <v>13</v>
      </c>
      <c r="U18" s="49"/>
      <c r="V18" s="49"/>
      <c r="W18" s="49" t="s">
        <v>14</v>
      </c>
      <c r="X18" s="49"/>
      <c r="Y18" s="49"/>
      <c r="Z18" s="49"/>
      <c r="AA18" s="49"/>
      <c r="AB18" s="49" t="s">
        <v>15</v>
      </c>
      <c r="AC18" s="49"/>
      <c r="AD18" s="49"/>
      <c r="AE18" s="49"/>
      <c r="AF18" s="49"/>
      <c r="AG18" s="49"/>
      <c r="AH18" s="49"/>
      <c r="AI18" s="50"/>
    </row>
    <row r="19" spans="1:37" ht="22.5" customHeight="1" x14ac:dyDescent="0.2">
      <c r="A19" s="13" t="s">
        <v>21</v>
      </c>
      <c r="B19" s="14"/>
      <c r="C19" s="14"/>
      <c r="D19" s="14"/>
      <c r="E19" s="14"/>
      <c r="F19" s="14"/>
      <c r="G19" s="14"/>
      <c r="H19" s="14"/>
      <c r="I19" s="14"/>
      <c r="J19" s="14"/>
      <c r="K19" s="14"/>
      <c r="L19" s="14"/>
      <c r="M19" s="14"/>
      <c r="N19" s="14"/>
      <c r="O19" s="14"/>
      <c r="P19" s="15"/>
      <c r="Q19" s="15"/>
      <c r="R19" s="15"/>
      <c r="S19" s="15"/>
      <c r="T19" s="16"/>
      <c r="U19" s="16"/>
      <c r="V19" s="16"/>
      <c r="W19" s="15"/>
      <c r="X19" s="15"/>
      <c r="Y19" s="15"/>
      <c r="Z19" s="15"/>
      <c r="AA19" s="15"/>
      <c r="AB19" s="11"/>
      <c r="AC19" s="11"/>
      <c r="AD19" s="11"/>
      <c r="AE19" s="11"/>
      <c r="AF19" s="11"/>
      <c r="AG19" s="11"/>
      <c r="AH19" s="11"/>
      <c r="AI19" s="12"/>
    </row>
    <row r="20" spans="1:37" ht="22.5" customHeight="1" x14ac:dyDescent="0.2">
      <c r="A20" s="13" t="s">
        <v>28</v>
      </c>
      <c r="B20" s="14"/>
      <c r="C20" s="14"/>
      <c r="D20" s="14"/>
      <c r="E20" s="14"/>
      <c r="F20" s="14"/>
      <c r="G20" s="14"/>
      <c r="H20" s="14"/>
      <c r="I20" s="14"/>
      <c r="J20" s="14"/>
      <c r="K20" s="14"/>
      <c r="L20" s="14"/>
      <c r="M20" s="14"/>
      <c r="N20" s="14"/>
      <c r="O20" s="14"/>
      <c r="P20" s="15"/>
      <c r="Q20" s="15"/>
      <c r="R20" s="15"/>
      <c r="S20" s="15"/>
      <c r="T20" s="15"/>
      <c r="U20" s="15"/>
      <c r="V20" s="15"/>
      <c r="W20" s="15"/>
      <c r="X20" s="15"/>
      <c r="Y20" s="15"/>
      <c r="Z20" s="15"/>
      <c r="AA20" s="15"/>
      <c r="AB20" s="11"/>
      <c r="AC20" s="11"/>
      <c r="AD20" s="11"/>
      <c r="AE20" s="11"/>
      <c r="AF20" s="11"/>
      <c r="AG20" s="11"/>
      <c r="AH20" s="11"/>
      <c r="AI20" s="12"/>
      <c r="AK20" t="s">
        <v>70</v>
      </c>
    </row>
    <row r="21" spans="1:37" ht="22.5" customHeight="1" x14ac:dyDescent="0.2">
      <c r="A21" s="13" t="s">
        <v>39</v>
      </c>
      <c r="B21" s="14"/>
      <c r="C21" s="14"/>
      <c r="D21" s="14"/>
      <c r="E21" s="14"/>
      <c r="F21" s="14"/>
      <c r="G21" s="14"/>
      <c r="H21" s="14"/>
      <c r="I21" s="14"/>
      <c r="J21" s="14"/>
      <c r="K21" s="14"/>
      <c r="L21" s="14"/>
      <c r="M21" s="14"/>
      <c r="N21" s="14"/>
      <c r="O21" s="14"/>
      <c r="P21" s="15"/>
      <c r="Q21" s="15"/>
      <c r="R21" s="15"/>
      <c r="S21" s="15"/>
      <c r="T21" s="15"/>
      <c r="U21" s="15"/>
      <c r="V21" s="15"/>
      <c r="W21" s="15"/>
      <c r="X21" s="15"/>
      <c r="Y21" s="15"/>
      <c r="Z21" s="15"/>
      <c r="AA21" s="15"/>
      <c r="AB21" s="11"/>
      <c r="AC21" s="11"/>
      <c r="AD21" s="11"/>
      <c r="AE21" s="11"/>
      <c r="AF21" s="11"/>
      <c r="AG21" s="11"/>
      <c r="AH21" s="11"/>
      <c r="AI21" s="12"/>
      <c r="AK21" t="s">
        <v>63</v>
      </c>
    </row>
    <row r="22" spans="1:37" ht="22.5" customHeight="1" x14ac:dyDescent="0.2">
      <c r="A22" s="13" t="s">
        <v>23</v>
      </c>
      <c r="B22" s="14"/>
      <c r="C22" s="14"/>
      <c r="D22" s="14"/>
      <c r="E22" s="14"/>
      <c r="F22" s="14"/>
      <c r="G22" s="14"/>
      <c r="H22" s="14"/>
      <c r="I22" s="14"/>
      <c r="J22" s="14"/>
      <c r="K22" s="14"/>
      <c r="L22" s="14"/>
      <c r="M22" s="14"/>
      <c r="N22" s="14"/>
      <c r="O22" s="14"/>
      <c r="P22" s="15">
        <v>1500</v>
      </c>
      <c r="Q22" s="15"/>
      <c r="R22" s="15"/>
      <c r="S22" s="15"/>
      <c r="T22" s="15" t="s">
        <v>27</v>
      </c>
      <c r="U22" s="15"/>
      <c r="V22" s="15"/>
      <c r="W22" s="15">
        <v>60</v>
      </c>
      <c r="X22" s="15"/>
      <c r="Y22" s="15"/>
      <c r="Z22" s="15"/>
      <c r="AA22" s="15"/>
      <c r="AB22" s="11">
        <f t="shared" ref="AB22" si="0">P22*W22</f>
        <v>90000</v>
      </c>
      <c r="AC22" s="11"/>
      <c r="AD22" s="11"/>
      <c r="AE22" s="11"/>
      <c r="AF22" s="11"/>
      <c r="AG22" s="11"/>
      <c r="AH22" s="11"/>
      <c r="AI22" s="12"/>
      <c r="AK22" t="s">
        <v>71</v>
      </c>
    </row>
    <row r="23" spans="1:37" ht="22.5" customHeight="1" x14ac:dyDescent="0.2">
      <c r="A23" s="13" t="s">
        <v>24</v>
      </c>
      <c r="B23" s="14"/>
      <c r="C23" s="14"/>
      <c r="D23" s="14"/>
      <c r="E23" s="14"/>
      <c r="F23" s="14"/>
      <c r="G23" s="14"/>
      <c r="H23" s="14"/>
      <c r="I23" s="14"/>
      <c r="J23" s="14"/>
      <c r="K23" s="14"/>
      <c r="L23" s="14"/>
      <c r="M23" s="14"/>
      <c r="N23" s="14"/>
      <c r="O23" s="14"/>
      <c r="P23" s="15">
        <v>1</v>
      </c>
      <c r="Q23" s="15"/>
      <c r="R23" s="15"/>
      <c r="S23" s="15"/>
      <c r="T23" s="16" t="s">
        <v>25</v>
      </c>
      <c r="U23" s="16"/>
      <c r="V23" s="16"/>
      <c r="W23" s="15" t="s">
        <v>26</v>
      </c>
      <c r="X23" s="15"/>
      <c r="Y23" s="15"/>
      <c r="Z23" s="15"/>
      <c r="AA23" s="15"/>
      <c r="AB23" s="11" t="s">
        <v>26</v>
      </c>
      <c r="AC23" s="11"/>
      <c r="AD23" s="11"/>
      <c r="AE23" s="11"/>
      <c r="AF23" s="11"/>
      <c r="AG23" s="11"/>
      <c r="AH23" s="11"/>
      <c r="AI23" s="12"/>
      <c r="AK23" t="s">
        <v>65</v>
      </c>
    </row>
    <row r="24" spans="1:37" ht="22.5" customHeight="1" x14ac:dyDescent="0.2">
      <c r="A24" s="13" t="s">
        <v>66</v>
      </c>
      <c r="B24" s="14"/>
      <c r="C24" s="14"/>
      <c r="D24" s="14"/>
      <c r="E24" s="14"/>
      <c r="F24" s="14"/>
      <c r="G24" s="14"/>
      <c r="H24" s="14"/>
      <c r="I24" s="14"/>
      <c r="J24" s="14"/>
      <c r="K24" s="14"/>
      <c r="L24" s="14"/>
      <c r="M24" s="14"/>
      <c r="N24" s="14"/>
      <c r="O24" s="14"/>
      <c r="P24" s="15">
        <v>1</v>
      </c>
      <c r="Q24" s="15"/>
      <c r="R24" s="15"/>
      <c r="S24" s="15"/>
      <c r="T24" s="16" t="s">
        <v>59</v>
      </c>
      <c r="U24" s="16"/>
      <c r="V24" s="16"/>
      <c r="W24" s="15">
        <v>20000</v>
      </c>
      <c r="X24" s="15"/>
      <c r="Y24" s="15"/>
      <c r="Z24" s="15"/>
      <c r="AA24" s="15"/>
      <c r="AB24" s="11">
        <f>P24*W24</f>
        <v>20000</v>
      </c>
      <c r="AC24" s="11"/>
      <c r="AD24" s="11"/>
      <c r="AE24" s="11"/>
      <c r="AF24" s="11"/>
      <c r="AG24" s="11"/>
      <c r="AH24" s="11"/>
      <c r="AI24" s="12"/>
      <c r="AK24" t="s">
        <v>64</v>
      </c>
    </row>
    <row r="25" spans="1:37" ht="22.5" customHeight="1" x14ac:dyDescent="0.2">
      <c r="A25" s="13" t="s">
        <v>58</v>
      </c>
      <c r="B25" s="14"/>
      <c r="C25" s="14"/>
      <c r="D25" s="14"/>
      <c r="E25" s="14"/>
      <c r="F25" s="14"/>
      <c r="G25" s="14"/>
      <c r="H25" s="14"/>
      <c r="I25" s="14"/>
      <c r="J25" s="14"/>
      <c r="K25" s="14"/>
      <c r="L25" s="14"/>
      <c r="M25" s="14"/>
      <c r="N25" s="14"/>
      <c r="O25" s="14"/>
      <c r="P25" s="15">
        <v>4</v>
      </c>
      <c r="Q25" s="15"/>
      <c r="R25" s="15"/>
      <c r="S25" s="15"/>
      <c r="T25" s="16" t="s">
        <v>59</v>
      </c>
      <c r="U25" s="16"/>
      <c r="V25" s="16"/>
      <c r="W25" s="15">
        <v>15000</v>
      </c>
      <c r="X25" s="15"/>
      <c r="Y25" s="15"/>
      <c r="Z25" s="15"/>
      <c r="AA25" s="15"/>
      <c r="AB25" s="11">
        <f>P25*W25</f>
        <v>60000</v>
      </c>
      <c r="AC25" s="11"/>
      <c r="AD25" s="11"/>
      <c r="AE25" s="11"/>
      <c r="AF25" s="11"/>
      <c r="AG25" s="11"/>
      <c r="AH25" s="11"/>
      <c r="AI25" s="12"/>
    </row>
    <row r="26" spans="1:37" ht="22.5" customHeight="1" x14ac:dyDescent="0.2">
      <c r="A26" s="13" t="s">
        <v>40</v>
      </c>
      <c r="B26" s="14"/>
      <c r="C26" s="14"/>
      <c r="D26" s="14"/>
      <c r="E26" s="14"/>
      <c r="F26" s="14"/>
      <c r="G26" s="14"/>
      <c r="H26" s="14"/>
      <c r="I26" s="14"/>
      <c r="J26" s="14"/>
      <c r="K26" s="14"/>
      <c r="L26" s="14"/>
      <c r="M26" s="14"/>
      <c r="N26" s="14"/>
      <c r="O26" s="14"/>
      <c r="P26" s="15">
        <v>3</v>
      </c>
      <c r="Q26" s="15"/>
      <c r="R26" s="15"/>
      <c r="S26" s="15"/>
      <c r="T26" s="16" t="s">
        <v>41</v>
      </c>
      <c r="U26" s="16"/>
      <c r="V26" s="16"/>
      <c r="W26" s="15">
        <v>20000</v>
      </c>
      <c r="X26" s="15"/>
      <c r="Y26" s="15"/>
      <c r="Z26" s="15"/>
      <c r="AA26" s="15"/>
      <c r="AB26" s="11">
        <f>P26*W26</f>
        <v>60000</v>
      </c>
      <c r="AC26" s="11"/>
      <c r="AD26" s="11"/>
      <c r="AE26" s="11"/>
      <c r="AF26" s="11"/>
      <c r="AG26" s="11"/>
      <c r="AH26" s="11"/>
      <c r="AI26" s="12"/>
      <c r="AK26" t="s">
        <v>72</v>
      </c>
    </row>
    <row r="27" spans="1:37" ht="22.5" customHeight="1" x14ac:dyDescent="0.2">
      <c r="A27" s="47" t="s">
        <v>44</v>
      </c>
      <c r="B27" s="48"/>
      <c r="C27" s="48"/>
      <c r="D27" s="48"/>
      <c r="E27" s="48"/>
      <c r="F27" s="48"/>
      <c r="G27" s="48"/>
      <c r="H27" s="48"/>
      <c r="I27" s="48"/>
      <c r="J27" s="48"/>
      <c r="K27" s="48"/>
      <c r="L27" s="48"/>
      <c r="M27" s="48"/>
      <c r="N27" s="48"/>
      <c r="O27" s="48"/>
      <c r="P27" s="15"/>
      <c r="Q27" s="15"/>
      <c r="R27" s="15"/>
      <c r="S27" s="15"/>
      <c r="T27" s="16"/>
      <c r="U27" s="16"/>
      <c r="V27" s="16"/>
      <c r="W27" s="15"/>
      <c r="X27" s="15"/>
      <c r="Y27" s="15"/>
      <c r="Z27" s="15"/>
      <c r="AA27" s="15"/>
      <c r="AB27" s="11"/>
      <c r="AC27" s="11"/>
      <c r="AD27" s="11"/>
      <c r="AE27" s="11"/>
      <c r="AF27" s="11"/>
      <c r="AG27" s="11"/>
      <c r="AH27" s="11"/>
      <c r="AI27" s="12"/>
      <c r="AK27" t="s">
        <v>73</v>
      </c>
    </row>
    <row r="28" spans="1:37" ht="22.5" customHeight="1" x14ac:dyDescent="0.2">
      <c r="A28" s="13"/>
      <c r="B28" s="14"/>
      <c r="C28" s="14"/>
      <c r="D28" s="14"/>
      <c r="E28" s="14"/>
      <c r="F28" s="14"/>
      <c r="G28" s="14"/>
      <c r="H28" s="14"/>
      <c r="I28" s="14"/>
      <c r="J28" s="14"/>
      <c r="K28" s="14"/>
      <c r="L28" s="14"/>
      <c r="M28" s="14"/>
      <c r="N28" s="14"/>
      <c r="O28" s="14"/>
      <c r="P28" s="15"/>
      <c r="Q28" s="15"/>
      <c r="R28" s="15"/>
      <c r="S28" s="15"/>
      <c r="T28" s="16"/>
      <c r="U28" s="16"/>
      <c r="V28" s="16"/>
      <c r="W28" s="15"/>
      <c r="X28" s="15"/>
      <c r="Y28" s="15"/>
      <c r="Z28" s="15"/>
      <c r="AA28" s="15"/>
      <c r="AB28" s="11"/>
      <c r="AC28" s="11"/>
      <c r="AD28" s="11"/>
      <c r="AE28" s="11"/>
      <c r="AF28" s="11"/>
      <c r="AG28" s="11"/>
      <c r="AH28" s="11"/>
      <c r="AI28" s="12"/>
      <c r="AK28" t="s">
        <v>74</v>
      </c>
    </row>
    <row r="29" spans="1:37" ht="22.5" customHeight="1" x14ac:dyDescent="0.2">
      <c r="A29" s="13"/>
      <c r="B29" s="14"/>
      <c r="C29" s="14"/>
      <c r="D29" s="14"/>
      <c r="E29" s="14"/>
      <c r="F29" s="14"/>
      <c r="G29" s="14"/>
      <c r="H29" s="14"/>
      <c r="I29" s="14"/>
      <c r="J29" s="14"/>
      <c r="K29" s="14"/>
      <c r="L29" s="14"/>
      <c r="M29" s="14"/>
      <c r="N29" s="14"/>
      <c r="O29" s="14"/>
      <c r="P29" s="15"/>
      <c r="Q29" s="15"/>
      <c r="R29" s="15"/>
      <c r="S29" s="15"/>
      <c r="T29" s="16"/>
      <c r="U29" s="16"/>
      <c r="V29" s="16"/>
      <c r="W29" s="15"/>
      <c r="X29" s="15"/>
      <c r="Y29" s="15"/>
      <c r="Z29" s="15"/>
      <c r="AA29" s="15"/>
      <c r="AB29" s="11"/>
      <c r="AC29" s="11"/>
      <c r="AD29" s="11"/>
      <c r="AE29" s="11"/>
      <c r="AF29" s="11"/>
      <c r="AG29" s="11"/>
      <c r="AH29" s="11"/>
      <c r="AI29" s="12"/>
    </row>
    <row r="30" spans="1:37" ht="22.5" customHeight="1" x14ac:dyDescent="0.2">
      <c r="A30" s="13"/>
      <c r="B30" s="14"/>
      <c r="C30" s="14"/>
      <c r="D30" s="14"/>
      <c r="E30" s="14"/>
      <c r="F30" s="14"/>
      <c r="G30" s="14"/>
      <c r="H30" s="14"/>
      <c r="I30" s="14"/>
      <c r="J30" s="14"/>
      <c r="K30" s="14"/>
      <c r="L30" s="14"/>
      <c r="M30" s="14"/>
      <c r="N30" s="14"/>
      <c r="O30" s="14"/>
      <c r="P30" s="15"/>
      <c r="Q30" s="15"/>
      <c r="R30" s="15"/>
      <c r="S30" s="15"/>
      <c r="T30" s="16"/>
      <c r="U30" s="16"/>
      <c r="V30" s="16"/>
      <c r="W30" s="15"/>
      <c r="X30" s="15"/>
      <c r="Y30" s="15"/>
      <c r="Z30" s="15"/>
      <c r="AA30" s="15"/>
      <c r="AB30" s="11"/>
      <c r="AC30" s="11"/>
      <c r="AD30" s="11"/>
      <c r="AE30" s="11"/>
      <c r="AF30" s="11"/>
      <c r="AG30" s="11"/>
      <c r="AH30" s="11"/>
      <c r="AI30" s="12"/>
    </row>
    <row r="31" spans="1:37" ht="22.5" customHeight="1" x14ac:dyDescent="0.2">
      <c r="A31" s="13"/>
      <c r="B31" s="14"/>
      <c r="C31" s="14"/>
      <c r="D31" s="14"/>
      <c r="E31" s="14"/>
      <c r="F31" s="14"/>
      <c r="G31" s="14"/>
      <c r="H31" s="14"/>
      <c r="I31" s="14"/>
      <c r="J31" s="14"/>
      <c r="K31" s="14"/>
      <c r="L31" s="14"/>
      <c r="M31" s="14"/>
      <c r="N31" s="14"/>
      <c r="O31" s="14"/>
      <c r="P31" s="15"/>
      <c r="Q31" s="15"/>
      <c r="R31" s="15"/>
      <c r="S31" s="15"/>
      <c r="T31" s="16"/>
      <c r="U31" s="16"/>
      <c r="V31" s="16"/>
      <c r="W31" s="15"/>
      <c r="X31" s="15"/>
      <c r="Y31" s="15"/>
      <c r="Z31" s="15"/>
      <c r="AA31" s="15"/>
      <c r="AB31" s="11"/>
      <c r="AC31" s="11"/>
      <c r="AD31" s="11"/>
      <c r="AE31" s="11"/>
      <c r="AF31" s="11"/>
      <c r="AG31" s="11"/>
      <c r="AH31" s="11"/>
      <c r="AI31" s="12"/>
    </row>
    <row r="32" spans="1:37" ht="22.5" customHeight="1" x14ac:dyDescent="0.2">
      <c r="A32" s="47"/>
      <c r="B32" s="48"/>
      <c r="C32" s="48"/>
      <c r="D32" s="48"/>
      <c r="E32" s="48"/>
      <c r="F32" s="48"/>
      <c r="G32" s="48"/>
      <c r="H32" s="48"/>
      <c r="I32" s="48"/>
      <c r="J32" s="48"/>
      <c r="K32" s="48"/>
      <c r="L32" s="48"/>
      <c r="M32" s="48"/>
      <c r="N32" s="48"/>
      <c r="O32" s="48"/>
      <c r="P32" s="15"/>
      <c r="Q32" s="15"/>
      <c r="R32" s="15"/>
      <c r="S32" s="15"/>
      <c r="T32" s="16"/>
      <c r="U32" s="16"/>
      <c r="V32" s="16"/>
      <c r="W32" s="15"/>
      <c r="X32" s="15"/>
      <c r="Y32" s="15"/>
      <c r="Z32" s="15"/>
      <c r="AA32" s="15"/>
      <c r="AB32" s="11"/>
      <c r="AC32" s="11"/>
      <c r="AD32" s="11"/>
      <c r="AE32" s="11"/>
      <c r="AF32" s="11"/>
      <c r="AG32" s="11"/>
      <c r="AH32" s="11"/>
      <c r="AI32" s="12"/>
      <c r="AK32" t="s">
        <v>62</v>
      </c>
    </row>
    <row r="33" spans="1:37" ht="22.5" customHeight="1" x14ac:dyDescent="0.2">
      <c r="A33" s="36"/>
      <c r="B33" s="37"/>
      <c r="C33" s="37"/>
      <c r="D33" s="37"/>
      <c r="E33" s="37"/>
      <c r="F33" s="37"/>
      <c r="G33" s="37"/>
      <c r="H33" s="37"/>
      <c r="I33" s="37"/>
      <c r="J33" s="37"/>
      <c r="K33" s="37"/>
      <c r="L33" s="37"/>
      <c r="M33" s="37"/>
      <c r="N33" s="37"/>
      <c r="O33" s="37"/>
      <c r="P33" s="38"/>
      <c r="Q33" s="38"/>
      <c r="R33" s="38"/>
      <c r="S33" s="38"/>
      <c r="T33" s="38"/>
      <c r="U33" s="38"/>
      <c r="V33" s="38"/>
      <c r="W33" s="39"/>
      <c r="X33" s="39"/>
      <c r="Y33" s="39"/>
      <c r="Z33" s="39"/>
      <c r="AA33" s="39"/>
      <c r="AB33" s="40"/>
      <c r="AC33" s="40"/>
      <c r="AD33" s="40"/>
      <c r="AE33" s="40"/>
      <c r="AF33" s="40"/>
      <c r="AG33" s="40"/>
      <c r="AH33" s="40"/>
      <c r="AI33" s="41"/>
      <c r="AK33" t="s">
        <v>57</v>
      </c>
    </row>
    <row r="34" spans="1:37" ht="23" customHeight="1" x14ac:dyDescent="0.2">
      <c r="P34" s="42" t="s">
        <v>16</v>
      </c>
      <c r="Q34" s="42"/>
      <c r="R34" s="42"/>
      <c r="S34" s="42"/>
      <c r="T34" s="42"/>
      <c r="U34" s="42"/>
      <c r="V34" s="42"/>
      <c r="W34" s="42"/>
      <c r="X34" s="42"/>
      <c r="Y34" s="42"/>
      <c r="Z34" s="42"/>
      <c r="AA34" s="43"/>
      <c r="AB34" s="44">
        <f>SUM(AB21:AI33)</f>
        <v>230000</v>
      </c>
      <c r="AC34" s="45"/>
      <c r="AD34" s="45"/>
      <c r="AE34" s="45"/>
      <c r="AF34" s="45"/>
      <c r="AG34" s="45"/>
      <c r="AH34" s="45"/>
      <c r="AI34" s="46"/>
    </row>
    <row r="35" spans="1:37" ht="23" customHeight="1" x14ac:dyDescent="0.2">
      <c r="P35" s="20" t="s">
        <v>17</v>
      </c>
      <c r="Q35" s="20"/>
      <c r="R35" s="20"/>
      <c r="S35" s="20"/>
      <c r="T35" s="20"/>
      <c r="U35" s="20"/>
      <c r="V35" s="20"/>
      <c r="W35" s="20"/>
      <c r="X35" s="20"/>
      <c r="Y35" s="20"/>
      <c r="Z35" s="20"/>
      <c r="AA35" s="21"/>
      <c r="AB35" s="22">
        <f>AB34*10%</f>
        <v>23000</v>
      </c>
      <c r="AC35" s="23"/>
      <c r="AD35" s="23"/>
      <c r="AE35" s="23"/>
      <c r="AF35" s="23"/>
      <c r="AG35" s="23"/>
      <c r="AH35" s="23"/>
      <c r="AI35" s="24"/>
    </row>
    <row r="36" spans="1:37" ht="20" customHeight="1" x14ac:dyDescent="0.2">
      <c r="P36" s="25" t="s">
        <v>18</v>
      </c>
      <c r="Q36" s="25"/>
      <c r="R36" s="25"/>
      <c r="S36" s="25"/>
      <c r="T36" s="25"/>
      <c r="U36" s="25"/>
      <c r="V36" s="25"/>
      <c r="W36" s="25"/>
      <c r="X36" s="25"/>
      <c r="Y36" s="25"/>
      <c r="Z36" s="25"/>
      <c r="AA36" s="26"/>
      <c r="AB36" s="27">
        <f>AB34+AB35</f>
        <v>253000</v>
      </c>
      <c r="AC36" s="28"/>
      <c r="AD36" s="28"/>
      <c r="AE36" s="28"/>
      <c r="AF36" s="28"/>
      <c r="AG36" s="28"/>
      <c r="AH36" s="28"/>
      <c r="AI36" s="29"/>
    </row>
    <row r="37" spans="1:37" ht="16.5" customHeight="1" x14ac:dyDescent="0.2"/>
    <row r="38" spans="1:37" ht="16.5" customHeight="1" x14ac:dyDescent="0.2">
      <c r="A38" s="30" t="s">
        <v>19</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row>
    <row r="39" spans="1:37" ht="15" customHeight="1" x14ac:dyDescent="0.2">
      <c r="A39" s="33" t="s">
        <v>67</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5"/>
    </row>
    <row r="40" spans="1:37" ht="15" customHeight="1" x14ac:dyDescent="0.2">
      <c r="A40" s="33" t="s">
        <v>68</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5"/>
    </row>
    <row r="41" spans="1:37" ht="15" customHeight="1" x14ac:dyDescent="0.2">
      <c r="A41" s="33" t="s">
        <v>69</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5"/>
    </row>
    <row r="42" spans="1:37" ht="15" customHeight="1" x14ac:dyDescent="0.2">
      <c r="A42" s="33"/>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5"/>
    </row>
    <row r="43" spans="1:37" ht="15" customHeight="1" x14ac:dyDescent="0.2">
      <c r="A43" s="33"/>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5"/>
    </row>
    <row r="44" spans="1:37" ht="15" customHeight="1" x14ac:dyDescent="0.2">
      <c r="A44" s="17"/>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9"/>
    </row>
  </sheetData>
  <mergeCells count="115">
    <mergeCell ref="A1:AI2"/>
    <mergeCell ref="A4:N4"/>
    <mergeCell ref="O4:Q5"/>
    <mergeCell ref="Z4:AI4"/>
    <mergeCell ref="A5:N5"/>
    <mergeCell ref="A7:G8"/>
    <mergeCell ref="H7:Q8"/>
    <mergeCell ref="X9:AI9"/>
    <mergeCell ref="A10:D10"/>
    <mergeCell ref="E10:Q10"/>
    <mergeCell ref="A11:D11"/>
    <mergeCell ref="E11:Q11"/>
    <mergeCell ref="A12:D12"/>
    <mergeCell ref="E12:Q12"/>
    <mergeCell ref="W12:Z12"/>
    <mergeCell ref="AA12:AD12"/>
    <mergeCell ref="AE12:AH12"/>
    <mergeCell ref="E13:Q15"/>
    <mergeCell ref="W13:Z15"/>
    <mergeCell ref="AA13:AD15"/>
    <mergeCell ref="AE13:AH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3:O23"/>
    <mergeCell ref="P23:S23"/>
    <mergeCell ref="T23:V23"/>
    <mergeCell ref="W23:AA23"/>
    <mergeCell ref="AB23:AI23"/>
    <mergeCell ref="A21:O21"/>
    <mergeCell ref="P21:S21"/>
    <mergeCell ref="T21:V21"/>
    <mergeCell ref="W21:AA21"/>
    <mergeCell ref="AB21:AI21"/>
    <mergeCell ref="A22:O22"/>
    <mergeCell ref="P22:S22"/>
    <mergeCell ref="T22:V22"/>
    <mergeCell ref="W22:AA22"/>
    <mergeCell ref="AB22:AI22"/>
    <mergeCell ref="A26:O26"/>
    <mergeCell ref="P26:S26"/>
    <mergeCell ref="T26:V26"/>
    <mergeCell ref="W26:AA26"/>
    <mergeCell ref="AB26:AI26"/>
    <mergeCell ref="A25:O25"/>
    <mergeCell ref="P25:S25"/>
    <mergeCell ref="T25:V25"/>
    <mergeCell ref="W25:AA25"/>
    <mergeCell ref="AB25:AI25"/>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0:O30"/>
    <mergeCell ref="P30:S30"/>
    <mergeCell ref="T30:V30"/>
    <mergeCell ref="W30:AA30"/>
    <mergeCell ref="AB30:AI30"/>
    <mergeCell ref="P31:S31"/>
    <mergeCell ref="T31:V31"/>
    <mergeCell ref="W31:AA31"/>
    <mergeCell ref="AB31:AI31"/>
    <mergeCell ref="A32:O32"/>
    <mergeCell ref="P32:S32"/>
    <mergeCell ref="T32:V32"/>
    <mergeCell ref="W32:AA32"/>
    <mergeCell ref="AB32:AI32"/>
    <mergeCell ref="A40:AI40"/>
    <mergeCell ref="A41:AI41"/>
    <mergeCell ref="A42:AI42"/>
    <mergeCell ref="A43:AI43"/>
    <mergeCell ref="A44:AI44"/>
    <mergeCell ref="A24:O24"/>
    <mergeCell ref="P24:S24"/>
    <mergeCell ref="T24:V24"/>
    <mergeCell ref="W24:AA24"/>
    <mergeCell ref="AB24:AI24"/>
    <mergeCell ref="P35:AA35"/>
    <mergeCell ref="AB35:AI35"/>
    <mergeCell ref="P36:AA36"/>
    <mergeCell ref="AB36:AI36"/>
    <mergeCell ref="A38:AI38"/>
    <mergeCell ref="A39:AI39"/>
    <mergeCell ref="A33:O33"/>
    <mergeCell ref="P33:S33"/>
    <mergeCell ref="T33:V33"/>
    <mergeCell ref="W33:AA33"/>
    <mergeCell ref="AB33:AI33"/>
    <mergeCell ref="P34:AA34"/>
    <mergeCell ref="AB34:AI34"/>
    <mergeCell ref="A31:O31"/>
  </mergeCells>
  <phoneticPr fontId="15"/>
  <pageMargins left="0.82677165354330717" right="0.59055118110236227" top="0.6" bottom="0.35433070866141736"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7299B-BB5E-4B67-91F2-D3546A789EB3}">
  <sheetPr>
    <pageSetUpPr fitToPage="1"/>
  </sheetPr>
  <dimension ref="A1:AK46"/>
  <sheetViews>
    <sheetView topLeftCell="A25" zoomScaleNormal="100" workbookViewId="0">
      <selection activeCell="A28" sqref="A28:AI28"/>
    </sheetView>
  </sheetViews>
  <sheetFormatPr defaultRowHeight="13" x14ac:dyDescent="0.2"/>
  <cols>
    <col min="1" max="11" width="2.453125" customWidth="1"/>
    <col min="12" max="12" width="7.81640625" customWidth="1"/>
    <col min="13" max="13" width="2.453125" customWidth="1"/>
    <col min="14" max="14" width="4.26953125" customWidth="1"/>
    <col min="15" max="36" width="2.453125" customWidth="1"/>
    <col min="37" max="37" width="25.26953125" bestFit="1" customWidth="1"/>
    <col min="38" max="38" width="2.453125" customWidth="1"/>
  </cols>
  <sheetData>
    <row r="1" spans="1:35" ht="20.25" customHeight="1" x14ac:dyDescent="0.2">
      <c r="A1" s="68"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20.25" customHeight="1" x14ac:dyDescent="0.2">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0" t="s">
        <v>32</v>
      </c>
      <c r="B4" s="70"/>
      <c r="C4" s="70"/>
      <c r="D4" s="70"/>
      <c r="E4" s="70"/>
      <c r="F4" s="70"/>
      <c r="G4" s="70"/>
      <c r="H4" s="70"/>
      <c r="I4" s="70"/>
      <c r="J4" s="70"/>
      <c r="K4" s="70"/>
      <c r="L4" s="70"/>
      <c r="M4" s="70"/>
      <c r="N4" s="70"/>
      <c r="O4" s="71" t="s">
        <v>1</v>
      </c>
      <c r="P4" s="71"/>
      <c r="Q4" s="71"/>
      <c r="R4" s="1"/>
      <c r="S4" s="1"/>
      <c r="T4" s="1"/>
      <c r="U4" s="1"/>
      <c r="V4" s="1"/>
      <c r="W4" s="1"/>
      <c r="X4" s="1"/>
      <c r="Y4" s="1"/>
      <c r="Z4" s="73">
        <v>45279</v>
      </c>
      <c r="AA4" s="73"/>
      <c r="AB4" s="73"/>
      <c r="AC4" s="73"/>
      <c r="AD4" s="73"/>
      <c r="AE4" s="73"/>
      <c r="AF4" s="73"/>
      <c r="AG4" s="73"/>
      <c r="AH4" s="73"/>
      <c r="AI4" s="73"/>
    </row>
    <row r="5" spans="1:35" ht="19.149999999999999" customHeight="1" thickBot="1" x14ac:dyDescent="0.25">
      <c r="A5" s="74" t="s">
        <v>33</v>
      </c>
      <c r="B5" s="74"/>
      <c r="C5" s="74"/>
      <c r="D5" s="74"/>
      <c r="E5" s="74"/>
      <c r="F5" s="74"/>
      <c r="G5" s="74"/>
      <c r="H5" s="74"/>
      <c r="I5" s="74"/>
      <c r="J5" s="74"/>
      <c r="K5" s="74"/>
      <c r="L5" s="74"/>
      <c r="M5" s="74"/>
      <c r="N5" s="74"/>
      <c r="O5" s="72"/>
      <c r="P5" s="72"/>
      <c r="Q5" s="72"/>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75" t="s">
        <v>20</v>
      </c>
      <c r="B7" s="75"/>
      <c r="C7" s="75"/>
      <c r="D7" s="75"/>
      <c r="E7" s="75"/>
      <c r="F7" s="75"/>
      <c r="G7" s="75"/>
      <c r="H7" s="77">
        <f>AB38</f>
        <v>299970</v>
      </c>
      <c r="I7" s="78"/>
      <c r="J7" s="78"/>
      <c r="K7" s="78"/>
      <c r="L7" s="78"/>
      <c r="M7" s="78"/>
      <c r="N7" s="78"/>
      <c r="O7" s="78"/>
      <c r="P7" s="78"/>
      <c r="Q7" s="78"/>
      <c r="R7" s="1"/>
      <c r="S7" s="1"/>
      <c r="T7" s="1"/>
      <c r="U7" s="1"/>
      <c r="V7" s="1"/>
      <c r="W7" s="1"/>
      <c r="X7" s="1"/>
      <c r="Y7" s="1"/>
      <c r="Z7" s="1"/>
      <c r="AA7" s="1"/>
      <c r="AB7" s="1"/>
      <c r="AC7" s="1"/>
      <c r="AD7" s="1"/>
      <c r="AE7" s="1"/>
      <c r="AF7" s="1"/>
      <c r="AG7" s="1"/>
      <c r="AH7" s="1"/>
      <c r="AI7" s="1"/>
    </row>
    <row r="8" spans="1:35" ht="13.5" thickBot="1" x14ac:dyDescent="0.25">
      <c r="A8" s="76"/>
      <c r="B8" s="76"/>
      <c r="C8" s="76"/>
      <c r="D8" s="76"/>
      <c r="E8" s="76"/>
      <c r="F8" s="76"/>
      <c r="G8" s="76"/>
      <c r="H8" s="79"/>
      <c r="I8" s="79"/>
      <c r="J8" s="79"/>
      <c r="K8" s="79"/>
      <c r="L8" s="79"/>
      <c r="M8" s="79"/>
      <c r="N8" s="79"/>
      <c r="O8" s="79"/>
      <c r="P8" s="79"/>
      <c r="Q8" s="79"/>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0"/>
      <c r="Y9" s="80"/>
      <c r="Z9" s="80"/>
      <c r="AA9" s="80"/>
      <c r="AB9" s="80"/>
      <c r="AC9" s="80"/>
      <c r="AD9" s="80"/>
      <c r="AE9" s="80"/>
      <c r="AF9" s="80"/>
      <c r="AG9" s="80"/>
      <c r="AH9" s="80"/>
      <c r="AI9" s="80"/>
    </row>
    <row r="10" spans="1:35" ht="15.75" customHeight="1" x14ac:dyDescent="0.2">
      <c r="A10" s="67" t="s">
        <v>3</v>
      </c>
      <c r="B10" s="67"/>
      <c r="C10" s="67"/>
      <c r="D10" s="67"/>
      <c r="E10" s="81" t="s">
        <v>22</v>
      </c>
      <c r="F10" s="81"/>
      <c r="G10" s="81"/>
      <c r="H10" s="81"/>
      <c r="I10" s="81"/>
      <c r="J10" s="81"/>
      <c r="K10" s="81"/>
      <c r="L10" s="81"/>
      <c r="M10" s="81"/>
      <c r="N10" s="81"/>
      <c r="O10" s="81"/>
      <c r="P10" s="81"/>
      <c r="Q10" s="81"/>
      <c r="R10" s="1"/>
      <c r="S10" s="1"/>
      <c r="T10" s="1"/>
      <c r="U10" s="1"/>
      <c r="V10" s="1"/>
      <c r="W10" s="4"/>
      <c r="X10" s="4"/>
      <c r="Y10" s="4"/>
      <c r="Z10" s="4"/>
      <c r="AA10" s="4"/>
      <c r="AB10" s="4"/>
      <c r="AC10" s="4"/>
      <c r="AD10" s="4"/>
      <c r="AE10" s="4"/>
      <c r="AF10" s="4"/>
      <c r="AG10" s="4"/>
      <c r="AH10" s="4"/>
      <c r="AI10" s="4"/>
    </row>
    <row r="11" spans="1:35" ht="15.75" customHeight="1" x14ac:dyDescent="0.2">
      <c r="A11" s="51" t="s">
        <v>4</v>
      </c>
      <c r="B11" s="51"/>
      <c r="C11" s="51"/>
      <c r="D11" s="51"/>
      <c r="E11" s="52" t="s">
        <v>5</v>
      </c>
      <c r="F11" s="52"/>
      <c r="G11" s="52"/>
      <c r="H11" s="52"/>
      <c r="I11" s="52"/>
      <c r="J11" s="52"/>
      <c r="K11" s="52"/>
      <c r="L11" s="52"/>
      <c r="M11" s="52"/>
      <c r="N11" s="52"/>
      <c r="O11" s="52"/>
      <c r="P11" s="52"/>
      <c r="Q11" s="52"/>
      <c r="R11" s="1"/>
      <c r="S11" s="1"/>
      <c r="T11" s="1"/>
      <c r="U11" s="1"/>
      <c r="V11" s="1"/>
      <c r="W11" s="5"/>
      <c r="X11" s="5"/>
      <c r="Y11" s="5"/>
      <c r="Z11" s="6"/>
      <c r="AA11" s="6"/>
      <c r="AB11" s="6"/>
      <c r="AC11" s="6"/>
      <c r="AD11" s="6"/>
      <c r="AE11" s="6"/>
      <c r="AF11" s="6"/>
      <c r="AG11" s="6"/>
      <c r="AH11" s="6"/>
      <c r="AI11" s="6"/>
    </row>
    <row r="12" spans="1:35" ht="15.75" customHeight="1" x14ac:dyDescent="0.2">
      <c r="A12" s="51" t="s">
        <v>6</v>
      </c>
      <c r="B12" s="51"/>
      <c r="C12" s="51"/>
      <c r="D12" s="51"/>
      <c r="E12" s="52" t="s">
        <v>7</v>
      </c>
      <c r="F12" s="52"/>
      <c r="G12" s="52"/>
      <c r="H12" s="52"/>
      <c r="I12" s="52"/>
      <c r="J12" s="52"/>
      <c r="K12" s="52"/>
      <c r="L12" s="52"/>
      <c r="M12" s="52"/>
      <c r="N12" s="52"/>
      <c r="O12" s="52"/>
      <c r="P12" s="52"/>
      <c r="Q12" s="52"/>
      <c r="R12" s="1"/>
      <c r="S12" s="1"/>
      <c r="T12" s="1"/>
      <c r="U12" s="1"/>
      <c r="V12" s="1"/>
      <c r="W12" s="53" t="s">
        <v>43</v>
      </c>
      <c r="X12" s="54"/>
      <c r="Y12" s="54"/>
      <c r="Z12" s="55"/>
      <c r="AA12" s="53" t="s">
        <v>43</v>
      </c>
      <c r="AB12" s="54"/>
      <c r="AC12" s="54"/>
      <c r="AD12" s="55"/>
      <c r="AE12" s="53" t="s">
        <v>8</v>
      </c>
      <c r="AF12" s="54"/>
      <c r="AG12" s="54"/>
      <c r="AH12" s="55"/>
    </row>
    <row r="13" spans="1:35" ht="15.75" customHeight="1" x14ac:dyDescent="0.2">
      <c r="A13" s="8"/>
      <c r="B13" s="8"/>
      <c r="C13" s="8"/>
      <c r="D13" s="8"/>
      <c r="E13" s="56" t="s">
        <v>9</v>
      </c>
      <c r="F13" s="56"/>
      <c r="G13" s="56"/>
      <c r="H13" s="56"/>
      <c r="I13" s="56"/>
      <c r="J13" s="56"/>
      <c r="K13" s="56"/>
      <c r="L13" s="56"/>
      <c r="M13" s="56"/>
      <c r="N13" s="56"/>
      <c r="O13" s="56"/>
      <c r="P13" s="56"/>
      <c r="Q13" s="56"/>
      <c r="R13" s="1"/>
      <c r="S13" s="1"/>
      <c r="T13" s="1"/>
      <c r="U13" s="1"/>
      <c r="V13" s="1"/>
      <c r="W13" s="58"/>
      <c r="X13" s="59"/>
      <c r="Y13" s="59"/>
      <c r="Z13" s="60"/>
      <c r="AA13" s="58"/>
      <c r="AB13" s="59"/>
      <c r="AC13" s="59"/>
      <c r="AD13" s="60"/>
      <c r="AE13" s="58"/>
      <c r="AF13" s="59"/>
      <c r="AG13" s="59"/>
      <c r="AH13" s="60"/>
    </row>
    <row r="14" spans="1:35" ht="15.75" customHeight="1" x14ac:dyDescent="0.2">
      <c r="A14" s="67" t="s">
        <v>10</v>
      </c>
      <c r="B14" s="67"/>
      <c r="C14" s="67"/>
      <c r="D14" s="67"/>
      <c r="E14" s="56"/>
      <c r="F14" s="56"/>
      <c r="G14" s="56"/>
      <c r="H14" s="56"/>
      <c r="I14" s="56"/>
      <c r="J14" s="56"/>
      <c r="K14" s="56"/>
      <c r="L14" s="56"/>
      <c r="M14" s="56"/>
      <c r="N14" s="56"/>
      <c r="O14" s="56"/>
      <c r="P14" s="56"/>
      <c r="Q14" s="56"/>
      <c r="W14" s="61"/>
      <c r="X14" s="62"/>
      <c r="Y14" s="62"/>
      <c r="Z14" s="63"/>
      <c r="AA14" s="61"/>
      <c r="AB14" s="62"/>
      <c r="AC14" s="62"/>
      <c r="AD14" s="63"/>
      <c r="AE14" s="61"/>
      <c r="AF14" s="62"/>
      <c r="AG14" s="62"/>
      <c r="AH14" s="63"/>
    </row>
    <row r="15" spans="1:35" ht="15.75" customHeight="1" x14ac:dyDescent="0.2">
      <c r="E15" s="57"/>
      <c r="F15" s="57"/>
      <c r="G15" s="57"/>
      <c r="H15" s="57"/>
      <c r="I15" s="57"/>
      <c r="J15" s="57"/>
      <c r="K15" s="57"/>
      <c r="L15" s="57"/>
      <c r="M15" s="57"/>
      <c r="N15" s="57"/>
      <c r="O15" s="57"/>
      <c r="P15" s="57"/>
      <c r="Q15" s="57"/>
      <c r="W15" s="64"/>
      <c r="X15" s="65"/>
      <c r="Y15" s="65"/>
      <c r="Z15" s="66"/>
      <c r="AA15" s="64"/>
      <c r="AB15" s="65"/>
      <c r="AC15" s="65"/>
      <c r="AD15" s="66"/>
      <c r="AE15" s="64"/>
      <c r="AF15" s="65"/>
      <c r="AG15" s="65"/>
      <c r="AH15" s="66"/>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3" customHeight="1" x14ac:dyDescent="0.2">
      <c r="A18" s="43" t="s">
        <v>11</v>
      </c>
      <c r="B18" s="49"/>
      <c r="C18" s="49"/>
      <c r="D18" s="49"/>
      <c r="E18" s="49"/>
      <c r="F18" s="49"/>
      <c r="G18" s="49"/>
      <c r="H18" s="49"/>
      <c r="I18" s="49"/>
      <c r="J18" s="49"/>
      <c r="K18" s="49"/>
      <c r="L18" s="49"/>
      <c r="M18" s="49"/>
      <c r="N18" s="49"/>
      <c r="O18" s="49"/>
      <c r="P18" s="49" t="s">
        <v>12</v>
      </c>
      <c r="Q18" s="49"/>
      <c r="R18" s="49"/>
      <c r="S18" s="49"/>
      <c r="T18" s="49" t="s">
        <v>13</v>
      </c>
      <c r="U18" s="49"/>
      <c r="V18" s="49"/>
      <c r="W18" s="49" t="s">
        <v>14</v>
      </c>
      <c r="X18" s="49"/>
      <c r="Y18" s="49"/>
      <c r="Z18" s="49"/>
      <c r="AA18" s="49"/>
      <c r="AB18" s="49" t="s">
        <v>15</v>
      </c>
      <c r="AC18" s="49"/>
      <c r="AD18" s="49"/>
      <c r="AE18" s="49"/>
      <c r="AF18" s="49"/>
      <c r="AG18" s="49"/>
      <c r="AH18" s="49"/>
      <c r="AI18" s="50"/>
    </row>
    <row r="19" spans="1:37" ht="23" customHeight="1" x14ac:dyDescent="0.2">
      <c r="A19" s="13" t="s">
        <v>21</v>
      </c>
      <c r="B19" s="14"/>
      <c r="C19" s="14"/>
      <c r="D19" s="14"/>
      <c r="E19" s="14"/>
      <c r="F19" s="14"/>
      <c r="G19" s="14"/>
      <c r="H19" s="14"/>
      <c r="I19" s="14"/>
      <c r="J19" s="14"/>
      <c r="K19" s="14"/>
      <c r="L19" s="14"/>
      <c r="M19" s="14"/>
      <c r="N19" s="14"/>
      <c r="O19" s="14"/>
      <c r="P19" s="15"/>
      <c r="Q19" s="15"/>
      <c r="R19" s="15"/>
      <c r="S19" s="15"/>
      <c r="T19" s="16"/>
      <c r="U19" s="16"/>
      <c r="V19" s="16"/>
      <c r="W19" s="15"/>
      <c r="X19" s="15"/>
      <c r="Y19" s="15"/>
      <c r="Z19" s="15"/>
      <c r="AA19" s="15"/>
      <c r="AB19" s="11"/>
      <c r="AC19" s="11"/>
      <c r="AD19" s="11"/>
      <c r="AE19" s="11"/>
      <c r="AF19" s="11"/>
      <c r="AG19" s="11"/>
      <c r="AH19" s="11"/>
      <c r="AI19" s="12"/>
    </row>
    <row r="20" spans="1:37" ht="23" customHeight="1" x14ac:dyDescent="0.2">
      <c r="A20" s="13" t="s">
        <v>28</v>
      </c>
      <c r="B20" s="14"/>
      <c r="C20" s="14"/>
      <c r="D20" s="14"/>
      <c r="E20" s="14"/>
      <c r="F20" s="14"/>
      <c r="G20" s="14"/>
      <c r="H20" s="14"/>
      <c r="I20" s="14"/>
      <c r="J20" s="14"/>
      <c r="K20" s="14"/>
      <c r="L20" s="14"/>
      <c r="M20" s="14"/>
      <c r="N20" s="14"/>
      <c r="O20" s="14"/>
      <c r="P20" s="15"/>
      <c r="Q20" s="15"/>
      <c r="R20" s="15"/>
      <c r="S20" s="15"/>
      <c r="T20" s="15"/>
      <c r="U20" s="15"/>
      <c r="V20" s="15"/>
      <c r="W20" s="15"/>
      <c r="X20" s="15"/>
      <c r="Y20" s="15"/>
      <c r="Z20" s="15"/>
      <c r="AA20" s="15"/>
      <c r="AB20" s="11"/>
      <c r="AC20" s="11"/>
      <c r="AD20" s="11"/>
      <c r="AE20" s="11"/>
      <c r="AF20" s="11"/>
      <c r="AG20" s="11"/>
      <c r="AH20" s="11"/>
      <c r="AI20" s="12"/>
      <c r="AK20" s="10" t="s">
        <v>51</v>
      </c>
    </row>
    <row r="21" spans="1:37" ht="23" customHeight="1" x14ac:dyDescent="0.2">
      <c r="A21" s="13" t="s">
        <v>39</v>
      </c>
      <c r="B21" s="14"/>
      <c r="C21" s="14"/>
      <c r="D21" s="14"/>
      <c r="E21" s="14"/>
      <c r="F21" s="14"/>
      <c r="G21" s="14"/>
      <c r="H21" s="14"/>
      <c r="I21" s="14"/>
      <c r="J21" s="14"/>
      <c r="K21" s="14"/>
      <c r="L21" s="14"/>
      <c r="M21" s="14"/>
      <c r="N21" s="14"/>
      <c r="O21" s="14"/>
      <c r="P21" s="15"/>
      <c r="Q21" s="15"/>
      <c r="R21" s="15"/>
      <c r="S21" s="15"/>
      <c r="T21" s="15"/>
      <c r="U21" s="15"/>
      <c r="V21" s="15"/>
      <c r="W21" s="15"/>
      <c r="X21" s="15"/>
      <c r="Y21" s="15"/>
      <c r="Z21" s="15"/>
      <c r="AA21" s="15"/>
      <c r="AB21" s="11"/>
      <c r="AC21" s="11"/>
      <c r="AD21" s="11"/>
      <c r="AE21" s="11"/>
      <c r="AF21" s="11"/>
      <c r="AG21" s="11"/>
      <c r="AH21" s="11"/>
      <c r="AI21" s="12"/>
      <c r="AK21" t="s">
        <v>54</v>
      </c>
    </row>
    <row r="22" spans="1:37" ht="23" customHeight="1" x14ac:dyDescent="0.2">
      <c r="A22" s="13" t="s">
        <v>23</v>
      </c>
      <c r="B22" s="14"/>
      <c r="C22" s="14"/>
      <c r="D22" s="14"/>
      <c r="E22" s="14"/>
      <c r="F22" s="14"/>
      <c r="G22" s="14"/>
      <c r="H22" s="14"/>
      <c r="I22" s="14"/>
      <c r="J22" s="14"/>
      <c r="K22" s="14"/>
      <c r="L22" s="14"/>
      <c r="M22" s="14"/>
      <c r="N22" s="14"/>
      <c r="O22" s="14"/>
      <c r="P22" s="15">
        <v>1800</v>
      </c>
      <c r="Q22" s="15"/>
      <c r="R22" s="15"/>
      <c r="S22" s="15"/>
      <c r="T22" s="15" t="s">
        <v>27</v>
      </c>
      <c r="U22" s="15"/>
      <c r="V22" s="15"/>
      <c r="W22" s="15">
        <v>60</v>
      </c>
      <c r="X22" s="15"/>
      <c r="Y22" s="15"/>
      <c r="Z22" s="15"/>
      <c r="AA22" s="15"/>
      <c r="AB22" s="11">
        <f t="shared" ref="AB22" si="0">P22*W22</f>
        <v>108000</v>
      </c>
      <c r="AC22" s="11"/>
      <c r="AD22" s="11"/>
      <c r="AE22" s="11"/>
      <c r="AF22" s="11"/>
      <c r="AG22" s="11"/>
      <c r="AH22" s="11"/>
      <c r="AI22" s="12"/>
      <c r="AK22" t="s">
        <v>55</v>
      </c>
    </row>
    <row r="23" spans="1:37" ht="23" customHeight="1" x14ac:dyDescent="0.2">
      <c r="A23" s="13" t="s">
        <v>24</v>
      </c>
      <c r="B23" s="14"/>
      <c r="C23" s="14"/>
      <c r="D23" s="14"/>
      <c r="E23" s="14"/>
      <c r="F23" s="14"/>
      <c r="G23" s="14"/>
      <c r="H23" s="14"/>
      <c r="I23" s="14"/>
      <c r="J23" s="14"/>
      <c r="K23" s="14"/>
      <c r="L23" s="14"/>
      <c r="M23" s="14"/>
      <c r="N23" s="14"/>
      <c r="O23" s="14"/>
      <c r="P23" s="15">
        <v>1</v>
      </c>
      <c r="Q23" s="15"/>
      <c r="R23" s="15"/>
      <c r="S23" s="15"/>
      <c r="T23" s="16" t="s">
        <v>25</v>
      </c>
      <c r="U23" s="16"/>
      <c r="V23" s="16"/>
      <c r="W23" s="15" t="s">
        <v>26</v>
      </c>
      <c r="X23" s="15"/>
      <c r="Y23" s="15"/>
      <c r="Z23" s="15"/>
      <c r="AA23" s="15"/>
      <c r="AB23" s="11" t="s">
        <v>26</v>
      </c>
      <c r="AC23" s="11"/>
      <c r="AD23" s="11"/>
      <c r="AE23" s="11"/>
      <c r="AF23" s="11"/>
      <c r="AG23" s="11"/>
      <c r="AH23" s="11"/>
      <c r="AI23" s="12"/>
      <c r="AK23" t="s">
        <v>50</v>
      </c>
    </row>
    <row r="24" spans="1:37" ht="23" customHeight="1" x14ac:dyDescent="0.2">
      <c r="A24" s="13" t="s">
        <v>37</v>
      </c>
      <c r="B24" s="14"/>
      <c r="C24" s="14"/>
      <c r="D24" s="14"/>
      <c r="E24" s="14"/>
      <c r="F24" s="14"/>
      <c r="G24" s="14"/>
      <c r="H24" s="14"/>
      <c r="I24" s="14"/>
      <c r="J24" s="14"/>
      <c r="K24" s="14"/>
      <c r="L24" s="14"/>
      <c r="M24" s="14"/>
      <c r="N24" s="14"/>
      <c r="O24" s="14"/>
      <c r="P24" s="15">
        <v>2</v>
      </c>
      <c r="Q24" s="15"/>
      <c r="R24" s="15"/>
      <c r="S24" s="15"/>
      <c r="T24" s="16" t="s">
        <v>38</v>
      </c>
      <c r="U24" s="16"/>
      <c r="V24" s="16"/>
      <c r="W24" s="15">
        <v>3000</v>
      </c>
      <c r="X24" s="15"/>
      <c r="Y24" s="15"/>
      <c r="Z24" s="15"/>
      <c r="AA24" s="15"/>
      <c r="AB24" s="11">
        <f>P24*W24</f>
        <v>6000</v>
      </c>
      <c r="AC24" s="11"/>
      <c r="AD24" s="11"/>
      <c r="AE24" s="11"/>
      <c r="AF24" s="11"/>
      <c r="AG24" s="11"/>
      <c r="AH24" s="11"/>
      <c r="AI24" s="12"/>
      <c r="AK24" t="s">
        <v>56</v>
      </c>
    </row>
    <row r="25" spans="1:37" ht="23" customHeight="1" x14ac:dyDescent="0.2">
      <c r="A25" s="13" t="s">
        <v>29</v>
      </c>
      <c r="B25" s="14"/>
      <c r="C25" s="14"/>
      <c r="D25" s="14"/>
      <c r="E25" s="14"/>
      <c r="F25" s="14"/>
      <c r="G25" s="14"/>
      <c r="H25" s="14"/>
      <c r="I25" s="14"/>
      <c r="J25" s="14"/>
      <c r="K25" s="14"/>
      <c r="L25" s="14"/>
      <c r="M25" s="14"/>
      <c r="N25" s="14"/>
      <c r="O25" s="14"/>
      <c r="P25" s="15"/>
      <c r="Q25" s="15"/>
      <c r="R25" s="15"/>
      <c r="S25" s="15"/>
      <c r="T25" s="16"/>
      <c r="U25" s="16"/>
      <c r="V25" s="16"/>
      <c r="W25" s="15"/>
      <c r="X25" s="15"/>
      <c r="Y25" s="15"/>
      <c r="Z25" s="15"/>
      <c r="AA25" s="15"/>
      <c r="AB25" s="11"/>
      <c r="AC25" s="11"/>
      <c r="AD25" s="11"/>
      <c r="AE25" s="11"/>
      <c r="AF25" s="11"/>
      <c r="AG25" s="11"/>
      <c r="AH25" s="11"/>
      <c r="AI25" s="12"/>
    </row>
    <row r="26" spans="1:37" ht="38" customHeight="1" x14ac:dyDescent="0.2">
      <c r="A26" s="85" t="s">
        <v>34</v>
      </c>
      <c r="B26" s="14"/>
      <c r="C26" s="14"/>
      <c r="D26" s="14"/>
      <c r="E26" s="14"/>
      <c r="F26" s="14"/>
      <c r="G26" s="14"/>
      <c r="H26" s="14"/>
      <c r="I26" s="14"/>
      <c r="J26" s="14"/>
      <c r="K26" s="14"/>
      <c r="L26" s="14"/>
      <c r="M26" s="14"/>
      <c r="N26" s="14"/>
      <c r="O26" s="14"/>
      <c r="P26" s="15">
        <v>50</v>
      </c>
      <c r="Q26" s="15"/>
      <c r="R26" s="15"/>
      <c r="S26" s="15"/>
      <c r="T26" s="16" t="s">
        <v>27</v>
      </c>
      <c r="U26" s="16"/>
      <c r="V26" s="16"/>
      <c r="W26" s="15">
        <v>400</v>
      </c>
      <c r="X26" s="15"/>
      <c r="Y26" s="15"/>
      <c r="Z26" s="15"/>
      <c r="AA26" s="15"/>
      <c r="AB26" s="11">
        <f t="shared" ref="AB26:AB31" si="1">P26*W26</f>
        <v>20000</v>
      </c>
      <c r="AC26" s="11"/>
      <c r="AD26" s="11"/>
      <c r="AE26" s="11"/>
      <c r="AF26" s="11"/>
      <c r="AG26" s="11"/>
      <c r="AH26" s="11"/>
      <c r="AI26" s="12"/>
      <c r="AK26" t="s">
        <v>53</v>
      </c>
    </row>
    <row r="27" spans="1:37" ht="38.5" customHeight="1" x14ac:dyDescent="0.2">
      <c r="A27" s="85" t="s">
        <v>35</v>
      </c>
      <c r="B27" s="14"/>
      <c r="C27" s="14"/>
      <c r="D27" s="14"/>
      <c r="E27" s="14"/>
      <c r="F27" s="14"/>
      <c r="G27" s="14"/>
      <c r="H27" s="14"/>
      <c r="I27" s="14"/>
      <c r="J27" s="14"/>
      <c r="K27" s="14"/>
      <c r="L27" s="14"/>
      <c r="M27" s="14"/>
      <c r="N27" s="14"/>
      <c r="O27" s="14"/>
      <c r="P27" s="15">
        <v>15</v>
      </c>
      <c r="Q27" s="15"/>
      <c r="R27" s="15"/>
      <c r="S27" s="15"/>
      <c r="T27" s="16" t="s">
        <v>27</v>
      </c>
      <c r="U27" s="16"/>
      <c r="V27" s="16"/>
      <c r="W27" s="15">
        <v>600</v>
      </c>
      <c r="X27" s="15"/>
      <c r="Y27" s="15"/>
      <c r="Z27" s="15"/>
      <c r="AA27" s="15"/>
      <c r="AB27" s="11">
        <f t="shared" si="1"/>
        <v>9000</v>
      </c>
      <c r="AC27" s="11"/>
      <c r="AD27" s="11"/>
      <c r="AE27" s="11"/>
      <c r="AF27" s="11"/>
      <c r="AG27" s="11"/>
      <c r="AH27" s="11"/>
      <c r="AI27" s="12"/>
    </row>
    <row r="28" spans="1:37" ht="23" customHeight="1" x14ac:dyDescent="0.2">
      <c r="A28" s="13" t="s">
        <v>42</v>
      </c>
      <c r="B28" s="14"/>
      <c r="C28" s="14"/>
      <c r="D28" s="14"/>
      <c r="E28" s="14"/>
      <c r="F28" s="14"/>
      <c r="G28" s="14"/>
      <c r="H28" s="14"/>
      <c r="I28" s="14"/>
      <c r="J28" s="14"/>
      <c r="K28" s="14"/>
      <c r="L28" s="14"/>
      <c r="M28" s="14"/>
      <c r="N28" s="14"/>
      <c r="O28" s="14"/>
      <c r="P28" s="15">
        <v>30</v>
      </c>
      <c r="Q28" s="15"/>
      <c r="R28" s="15"/>
      <c r="S28" s="15"/>
      <c r="T28" s="16" t="s">
        <v>27</v>
      </c>
      <c r="U28" s="16"/>
      <c r="V28" s="16"/>
      <c r="W28" s="15">
        <v>220</v>
      </c>
      <c r="X28" s="15"/>
      <c r="Y28" s="15"/>
      <c r="Z28" s="15"/>
      <c r="AA28" s="15"/>
      <c r="AB28" s="11">
        <f t="shared" si="1"/>
        <v>6600</v>
      </c>
      <c r="AC28" s="11"/>
      <c r="AD28" s="11"/>
      <c r="AE28" s="11"/>
      <c r="AF28" s="11"/>
      <c r="AG28" s="11"/>
      <c r="AH28" s="11"/>
      <c r="AI28" s="12"/>
      <c r="AK28" t="s">
        <v>52</v>
      </c>
    </row>
    <row r="29" spans="1:37" ht="23" customHeight="1" x14ac:dyDescent="0.2">
      <c r="A29" s="13" t="s">
        <v>45</v>
      </c>
      <c r="B29" s="14"/>
      <c r="C29" s="14"/>
      <c r="D29" s="14"/>
      <c r="E29" s="14"/>
      <c r="F29" s="14"/>
      <c r="G29" s="14"/>
      <c r="H29" s="14"/>
      <c r="I29" s="14"/>
      <c r="J29" s="14"/>
      <c r="K29" s="14"/>
      <c r="L29" s="14"/>
      <c r="M29" s="14"/>
      <c r="N29" s="14"/>
      <c r="O29" s="14"/>
      <c r="P29" s="15">
        <v>1</v>
      </c>
      <c r="Q29" s="15"/>
      <c r="R29" s="15"/>
      <c r="S29" s="15"/>
      <c r="T29" s="16" t="s">
        <v>46</v>
      </c>
      <c r="U29" s="16"/>
      <c r="V29" s="16"/>
      <c r="W29" s="15">
        <v>4500</v>
      </c>
      <c r="X29" s="15"/>
      <c r="Y29" s="15"/>
      <c r="Z29" s="15"/>
      <c r="AA29" s="15"/>
      <c r="AB29" s="11">
        <f t="shared" si="1"/>
        <v>4500</v>
      </c>
      <c r="AC29" s="11"/>
      <c r="AD29" s="11"/>
      <c r="AE29" s="11"/>
      <c r="AF29" s="11"/>
      <c r="AG29" s="11"/>
      <c r="AH29" s="11"/>
      <c r="AI29" s="12"/>
      <c r="AK29" t="s">
        <v>48</v>
      </c>
    </row>
    <row r="30" spans="1:37" ht="23" customHeight="1" x14ac:dyDescent="0.2">
      <c r="A30" s="13" t="s">
        <v>47</v>
      </c>
      <c r="B30" s="14"/>
      <c r="C30" s="14"/>
      <c r="D30" s="14"/>
      <c r="E30" s="14"/>
      <c r="F30" s="14"/>
      <c r="G30" s="14"/>
      <c r="H30" s="14"/>
      <c r="I30" s="14"/>
      <c r="J30" s="14"/>
      <c r="K30" s="14"/>
      <c r="L30" s="14"/>
      <c r="M30" s="14"/>
      <c r="N30" s="14"/>
      <c r="O30" s="14"/>
      <c r="P30" s="15">
        <v>1</v>
      </c>
      <c r="Q30" s="15"/>
      <c r="R30" s="15"/>
      <c r="S30" s="15"/>
      <c r="T30" s="16" t="s">
        <v>46</v>
      </c>
      <c r="U30" s="16"/>
      <c r="V30" s="16"/>
      <c r="W30" s="15">
        <v>3600</v>
      </c>
      <c r="X30" s="15"/>
      <c r="Y30" s="15"/>
      <c r="Z30" s="15"/>
      <c r="AA30" s="15"/>
      <c r="AB30" s="11">
        <f t="shared" si="1"/>
        <v>3600</v>
      </c>
      <c r="AC30" s="11"/>
      <c r="AD30" s="11"/>
      <c r="AE30" s="11"/>
      <c r="AF30" s="11"/>
      <c r="AG30" s="11"/>
      <c r="AH30" s="11"/>
      <c r="AI30" s="12"/>
      <c r="AK30" t="s">
        <v>49</v>
      </c>
    </row>
    <row r="31" spans="1:37" ht="23" customHeight="1" x14ac:dyDescent="0.2">
      <c r="A31" s="13" t="s">
        <v>36</v>
      </c>
      <c r="B31" s="14"/>
      <c r="C31" s="14"/>
      <c r="D31" s="14"/>
      <c r="E31" s="14"/>
      <c r="F31" s="14"/>
      <c r="G31" s="14"/>
      <c r="H31" s="14"/>
      <c r="I31" s="14"/>
      <c r="J31" s="14"/>
      <c r="K31" s="14"/>
      <c r="L31" s="14"/>
      <c r="M31" s="14"/>
      <c r="N31" s="14"/>
      <c r="O31" s="14"/>
      <c r="P31" s="15">
        <v>1</v>
      </c>
      <c r="Q31" s="15"/>
      <c r="R31" s="15"/>
      <c r="S31" s="15"/>
      <c r="T31" s="16" t="s">
        <v>25</v>
      </c>
      <c r="U31" s="16"/>
      <c r="V31" s="16"/>
      <c r="W31" s="15">
        <v>15000</v>
      </c>
      <c r="X31" s="15"/>
      <c r="Y31" s="15"/>
      <c r="Z31" s="15"/>
      <c r="AA31" s="15"/>
      <c r="AB31" s="11">
        <f t="shared" si="1"/>
        <v>15000</v>
      </c>
      <c r="AC31" s="11"/>
      <c r="AD31" s="11"/>
      <c r="AE31" s="11"/>
      <c r="AF31" s="11"/>
      <c r="AG31" s="11"/>
      <c r="AH31" s="11"/>
      <c r="AI31" s="12"/>
    </row>
    <row r="32" spans="1:37" ht="23" customHeight="1" x14ac:dyDescent="0.2">
      <c r="A32" s="13" t="s">
        <v>58</v>
      </c>
      <c r="B32" s="14"/>
      <c r="C32" s="14"/>
      <c r="D32" s="14"/>
      <c r="E32" s="14"/>
      <c r="F32" s="14"/>
      <c r="G32" s="14"/>
      <c r="H32" s="14"/>
      <c r="I32" s="14"/>
      <c r="J32" s="14"/>
      <c r="K32" s="14"/>
      <c r="L32" s="14"/>
      <c r="M32" s="14"/>
      <c r="N32" s="14"/>
      <c r="O32" s="14"/>
      <c r="P32" s="15">
        <v>4</v>
      </c>
      <c r="Q32" s="15"/>
      <c r="R32" s="15"/>
      <c r="S32" s="15"/>
      <c r="T32" s="16" t="s">
        <v>59</v>
      </c>
      <c r="U32" s="16"/>
      <c r="V32" s="16"/>
      <c r="W32" s="15">
        <v>10000</v>
      </c>
      <c r="X32" s="15"/>
      <c r="Y32" s="15"/>
      <c r="Z32" s="15"/>
      <c r="AA32" s="15"/>
      <c r="AB32" s="11">
        <f>P32*W32</f>
        <v>40000</v>
      </c>
      <c r="AC32" s="11"/>
      <c r="AD32" s="11"/>
      <c r="AE32" s="11"/>
      <c r="AF32" s="11"/>
      <c r="AG32" s="11"/>
      <c r="AH32" s="11"/>
      <c r="AI32" s="12"/>
      <c r="AK32" t="s">
        <v>62</v>
      </c>
    </row>
    <row r="33" spans="1:37" ht="23" customHeight="1" x14ac:dyDescent="0.2">
      <c r="A33" s="13" t="s">
        <v>40</v>
      </c>
      <c r="B33" s="14"/>
      <c r="C33" s="14"/>
      <c r="D33" s="14"/>
      <c r="E33" s="14"/>
      <c r="F33" s="14"/>
      <c r="G33" s="14"/>
      <c r="H33" s="14"/>
      <c r="I33" s="14"/>
      <c r="J33" s="14"/>
      <c r="K33" s="14"/>
      <c r="L33" s="14"/>
      <c r="M33" s="14"/>
      <c r="N33" s="14"/>
      <c r="O33" s="14"/>
      <c r="P33" s="15">
        <v>3</v>
      </c>
      <c r="Q33" s="15"/>
      <c r="R33" s="15"/>
      <c r="S33" s="15"/>
      <c r="T33" s="16" t="s">
        <v>41</v>
      </c>
      <c r="U33" s="16"/>
      <c r="V33" s="16"/>
      <c r="W33" s="15">
        <v>20000</v>
      </c>
      <c r="X33" s="15"/>
      <c r="Y33" s="15"/>
      <c r="Z33" s="15"/>
      <c r="AA33" s="15"/>
      <c r="AB33" s="11">
        <f>P33*W33</f>
        <v>60000</v>
      </c>
      <c r="AC33" s="11"/>
      <c r="AD33" s="11"/>
      <c r="AE33" s="11"/>
      <c r="AF33" s="11"/>
      <c r="AG33" s="11"/>
      <c r="AH33" s="11"/>
      <c r="AI33" s="12"/>
      <c r="AK33" t="s">
        <v>57</v>
      </c>
    </row>
    <row r="34" spans="1:37" ht="23" customHeight="1" x14ac:dyDescent="0.2">
      <c r="A34" s="47" t="s">
        <v>44</v>
      </c>
      <c r="B34" s="48"/>
      <c r="C34" s="48"/>
      <c r="D34" s="48"/>
      <c r="E34" s="48"/>
      <c r="F34" s="48"/>
      <c r="G34" s="48"/>
      <c r="H34" s="48"/>
      <c r="I34" s="48"/>
      <c r="J34" s="48"/>
      <c r="K34" s="48"/>
      <c r="L34" s="48"/>
      <c r="M34" s="48"/>
      <c r="N34" s="48"/>
      <c r="O34" s="48"/>
      <c r="P34" s="15"/>
      <c r="Q34" s="15"/>
      <c r="R34" s="15"/>
      <c r="S34" s="15"/>
      <c r="T34" s="16"/>
      <c r="U34" s="16"/>
      <c r="V34" s="16"/>
      <c r="W34" s="15"/>
      <c r="X34" s="15"/>
      <c r="Y34" s="15"/>
      <c r="Z34" s="15"/>
      <c r="AA34" s="15"/>
      <c r="AB34" s="11"/>
      <c r="AC34" s="11"/>
      <c r="AD34" s="11"/>
      <c r="AE34" s="11"/>
      <c r="AF34" s="11"/>
      <c r="AG34" s="11"/>
      <c r="AH34" s="11"/>
      <c r="AI34" s="12"/>
    </row>
    <row r="35" spans="1:37" ht="23" customHeight="1" x14ac:dyDescent="0.2">
      <c r="A35" s="36"/>
      <c r="B35" s="37"/>
      <c r="C35" s="37"/>
      <c r="D35" s="37"/>
      <c r="E35" s="37"/>
      <c r="F35" s="37"/>
      <c r="G35" s="37"/>
      <c r="H35" s="37"/>
      <c r="I35" s="37"/>
      <c r="J35" s="37"/>
      <c r="K35" s="37"/>
      <c r="L35" s="37"/>
      <c r="M35" s="37"/>
      <c r="N35" s="37"/>
      <c r="O35" s="37"/>
      <c r="P35" s="38"/>
      <c r="Q35" s="38"/>
      <c r="R35" s="38"/>
      <c r="S35" s="38"/>
      <c r="T35" s="38"/>
      <c r="U35" s="38"/>
      <c r="V35" s="38"/>
      <c r="W35" s="39"/>
      <c r="X35" s="39"/>
      <c r="Y35" s="39"/>
      <c r="Z35" s="39"/>
      <c r="AA35" s="39"/>
      <c r="AB35" s="40"/>
      <c r="AC35" s="40"/>
      <c r="AD35" s="40"/>
      <c r="AE35" s="40"/>
      <c r="AF35" s="40"/>
      <c r="AG35" s="40"/>
      <c r="AH35" s="40"/>
      <c r="AI35" s="41"/>
    </row>
    <row r="36" spans="1:37" ht="20" customHeight="1" x14ac:dyDescent="0.2">
      <c r="P36" s="42" t="s">
        <v>16</v>
      </c>
      <c r="Q36" s="42"/>
      <c r="R36" s="42"/>
      <c r="S36" s="42"/>
      <c r="T36" s="42"/>
      <c r="U36" s="42"/>
      <c r="V36" s="42"/>
      <c r="W36" s="42"/>
      <c r="X36" s="42"/>
      <c r="Y36" s="42"/>
      <c r="Z36" s="42"/>
      <c r="AA36" s="43"/>
      <c r="AB36" s="44">
        <f>SUM(AB21:AI35)</f>
        <v>272700</v>
      </c>
      <c r="AC36" s="45"/>
      <c r="AD36" s="45"/>
      <c r="AE36" s="45"/>
      <c r="AF36" s="45"/>
      <c r="AG36" s="45"/>
      <c r="AH36" s="45"/>
      <c r="AI36" s="46"/>
    </row>
    <row r="37" spans="1:37" ht="20" customHeight="1" x14ac:dyDescent="0.2">
      <c r="P37" s="20" t="s">
        <v>17</v>
      </c>
      <c r="Q37" s="20"/>
      <c r="R37" s="20"/>
      <c r="S37" s="20"/>
      <c r="T37" s="20"/>
      <c r="U37" s="20"/>
      <c r="V37" s="20"/>
      <c r="W37" s="20"/>
      <c r="X37" s="20"/>
      <c r="Y37" s="20"/>
      <c r="Z37" s="20"/>
      <c r="AA37" s="21"/>
      <c r="AB37" s="22">
        <f>AB36*10%</f>
        <v>27270</v>
      </c>
      <c r="AC37" s="23"/>
      <c r="AD37" s="23"/>
      <c r="AE37" s="23"/>
      <c r="AF37" s="23"/>
      <c r="AG37" s="23"/>
      <c r="AH37" s="23"/>
      <c r="AI37" s="24"/>
    </row>
    <row r="38" spans="1:37" ht="20" customHeight="1" x14ac:dyDescent="0.2">
      <c r="P38" s="25" t="s">
        <v>18</v>
      </c>
      <c r="Q38" s="25"/>
      <c r="R38" s="25"/>
      <c r="S38" s="25"/>
      <c r="T38" s="25"/>
      <c r="U38" s="25"/>
      <c r="V38" s="25"/>
      <c r="W38" s="25"/>
      <c r="X38" s="25"/>
      <c r="Y38" s="25"/>
      <c r="Z38" s="25"/>
      <c r="AA38" s="26"/>
      <c r="AB38" s="27">
        <f>AB36+AB37</f>
        <v>299970</v>
      </c>
      <c r="AC38" s="28"/>
      <c r="AD38" s="28"/>
      <c r="AE38" s="28"/>
      <c r="AF38" s="28"/>
      <c r="AG38" s="28"/>
      <c r="AH38" s="28"/>
      <c r="AI38" s="29"/>
    </row>
    <row r="39" spans="1:37" ht="13.5" customHeight="1" x14ac:dyDescent="0.2"/>
    <row r="40" spans="1:37" ht="13.5" customHeight="1" x14ac:dyDescent="0.2">
      <c r="A40" s="30" t="s">
        <v>19</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7" ht="13.5" customHeight="1" x14ac:dyDescent="0.2">
      <c r="A41" s="82" t="s">
        <v>61</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4"/>
    </row>
    <row r="42" spans="1:37" ht="13.5" customHeight="1" x14ac:dyDescent="0.2">
      <c r="A42" s="33"/>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5"/>
    </row>
    <row r="43" spans="1:37" ht="13.5" customHeight="1" x14ac:dyDescent="0.2">
      <c r="A43" s="33"/>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5"/>
    </row>
    <row r="44" spans="1:37" x14ac:dyDescent="0.2">
      <c r="A44" s="33"/>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5"/>
    </row>
    <row r="45" spans="1:37"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5"/>
    </row>
    <row r="46" spans="1:37" x14ac:dyDescent="0.2">
      <c r="A46" s="17"/>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9"/>
    </row>
  </sheetData>
  <mergeCells count="125">
    <mergeCell ref="A1:AI2"/>
    <mergeCell ref="A4:N4"/>
    <mergeCell ref="O4:Q5"/>
    <mergeCell ref="Z4:AI4"/>
    <mergeCell ref="A5:N5"/>
    <mergeCell ref="A7:G8"/>
    <mergeCell ref="H7:Q8"/>
    <mergeCell ref="X9:AI9"/>
    <mergeCell ref="A10:D10"/>
    <mergeCell ref="E10:Q10"/>
    <mergeCell ref="A11:D11"/>
    <mergeCell ref="E11:Q11"/>
    <mergeCell ref="A12:D12"/>
    <mergeCell ref="E12:Q12"/>
    <mergeCell ref="W12:Z12"/>
    <mergeCell ref="AA12:AD12"/>
    <mergeCell ref="AE12:AH12"/>
    <mergeCell ref="E13:Q15"/>
    <mergeCell ref="W13:Z15"/>
    <mergeCell ref="AA13:AD15"/>
    <mergeCell ref="AE13:AH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2:O22"/>
    <mergeCell ref="P22:S22"/>
    <mergeCell ref="T22:V22"/>
    <mergeCell ref="W22:AA22"/>
    <mergeCell ref="AB22:AI22"/>
    <mergeCell ref="A23:O23"/>
    <mergeCell ref="P23:S23"/>
    <mergeCell ref="T23:V23"/>
    <mergeCell ref="W23:AA23"/>
    <mergeCell ref="AB23:AI23"/>
    <mergeCell ref="A24:O24"/>
    <mergeCell ref="P24:S24"/>
    <mergeCell ref="T24:V24"/>
    <mergeCell ref="W24:AA24"/>
    <mergeCell ref="AB24:AI24"/>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0:O30"/>
    <mergeCell ref="P30:S30"/>
    <mergeCell ref="T30:V30"/>
    <mergeCell ref="W30:AA30"/>
    <mergeCell ref="AB30:AI30"/>
    <mergeCell ref="A31:O31"/>
    <mergeCell ref="P31:S31"/>
    <mergeCell ref="T31:V31"/>
    <mergeCell ref="W31:AA31"/>
    <mergeCell ref="AB31:AI31"/>
    <mergeCell ref="A32:O32"/>
    <mergeCell ref="P32:S32"/>
    <mergeCell ref="T32:V32"/>
    <mergeCell ref="W32:AA32"/>
    <mergeCell ref="AB32:AI32"/>
    <mergeCell ref="A35:O35"/>
    <mergeCell ref="P35:S35"/>
    <mergeCell ref="T35:V35"/>
    <mergeCell ref="W35:AA35"/>
    <mergeCell ref="AB35:AI35"/>
    <mergeCell ref="P36:AA36"/>
    <mergeCell ref="AB36:AI36"/>
    <mergeCell ref="A33:O33"/>
    <mergeCell ref="P33:S33"/>
    <mergeCell ref="T33:V33"/>
    <mergeCell ref="W33:AA33"/>
    <mergeCell ref="AB33:AI33"/>
    <mergeCell ref="A34:O34"/>
    <mergeCell ref="P34:S34"/>
    <mergeCell ref="T34:V34"/>
    <mergeCell ref="W34:AA34"/>
    <mergeCell ref="AB34:AI34"/>
    <mergeCell ref="A42:AI42"/>
    <mergeCell ref="A43:AI43"/>
    <mergeCell ref="A44:AI44"/>
    <mergeCell ref="A45:AI45"/>
    <mergeCell ref="A46:AI46"/>
    <mergeCell ref="P37:AA37"/>
    <mergeCell ref="AB37:AI37"/>
    <mergeCell ref="P38:AA38"/>
    <mergeCell ref="AB38:AI38"/>
    <mergeCell ref="A40:AI40"/>
    <mergeCell ref="A41:AI41"/>
  </mergeCells>
  <phoneticPr fontId="15"/>
  <pageMargins left="0.82677165354330717" right="0.59055118110236227" top="0.6" bottom="0.35433070866141736" header="0.31496062992125984" footer="0.31496062992125984"/>
  <pageSetup paperSize="9" scale="3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K46"/>
  <sheetViews>
    <sheetView topLeftCell="A7" zoomScaleNormal="100" workbookViewId="0">
      <selection sqref="A1:AI46"/>
    </sheetView>
  </sheetViews>
  <sheetFormatPr defaultRowHeight="13" x14ac:dyDescent="0.2"/>
  <cols>
    <col min="1" max="11" width="2.453125" customWidth="1"/>
    <col min="12" max="12" width="7.81640625" customWidth="1"/>
    <col min="13" max="13" width="2.453125" customWidth="1"/>
    <col min="14" max="14" width="4.26953125" customWidth="1"/>
    <col min="15" max="36" width="2.453125" customWidth="1"/>
    <col min="37" max="37" width="25.26953125" bestFit="1" customWidth="1"/>
    <col min="38" max="38" width="2.453125" customWidth="1"/>
  </cols>
  <sheetData>
    <row r="1" spans="1:35" ht="20.25" customHeight="1" x14ac:dyDescent="0.2">
      <c r="A1" s="68"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20.25" customHeight="1" x14ac:dyDescent="0.2">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70" t="s">
        <v>32</v>
      </c>
      <c r="B4" s="70"/>
      <c r="C4" s="70"/>
      <c r="D4" s="70"/>
      <c r="E4" s="70"/>
      <c r="F4" s="70"/>
      <c r="G4" s="70"/>
      <c r="H4" s="70"/>
      <c r="I4" s="70"/>
      <c r="J4" s="70"/>
      <c r="K4" s="70"/>
      <c r="L4" s="70"/>
      <c r="M4" s="70"/>
      <c r="N4" s="70"/>
      <c r="O4" s="71" t="s">
        <v>1</v>
      </c>
      <c r="P4" s="71"/>
      <c r="Q4" s="71"/>
      <c r="R4" s="1"/>
      <c r="S4" s="1"/>
      <c r="T4" s="1"/>
      <c r="U4" s="1"/>
      <c r="V4" s="1"/>
      <c r="W4" s="1"/>
      <c r="X4" s="1"/>
      <c r="Y4" s="1"/>
      <c r="Z4" s="73">
        <f ca="1">TODAY()</f>
        <v>45441</v>
      </c>
      <c r="AA4" s="73"/>
      <c r="AB4" s="73"/>
      <c r="AC4" s="73"/>
      <c r="AD4" s="73"/>
      <c r="AE4" s="73"/>
      <c r="AF4" s="73"/>
      <c r="AG4" s="73"/>
      <c r="AH4" s="73"/>
      <c r="AI4" s="73"/>
    </row>
    <row r="5" spans="1:35" ht="19.149999999999999" customHeight="1" thickBot="1" x14ac:dyDescent="0.25">
      <c r="A5" s="74" t="s">
        <v>33</v>
      </c>
      <c r="B5" s="74"/>
      <c r="C5" s="74"/>
      <c r="D5" s="74"/>
      <c r="E5" s="74"/>
      <c r="F5" s="74"/>
      <c r="G5" s="74"/>
      <c r="H5" s="74"/>
      <c r="I5" s="74"/>
      <c r="J5" s="74"/>
      <c r="K5" s="74"/>
      <c r="L5" s="74"/>
      <c r="M5" s="74"/>
      <c r="N5" s="74"/>
      <c r="O5" s="72"/>
      <c r="P5" s="72"/>
      <c r="Q5" s="72"/>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75" t="s">
        <v>20</v>
      </c>
      <c r="B7" s="75"/>
      <c r="C7" s="75"/>
      <c r="D7" s="75"/>
      <c r="E7" s="75"/>
      <c r="F7" s="75"/>
      <c r="G7" s="75"/>
      <c r="H7" s="77">
        <f>AB38</f>
        <v>280170</v>
      </c>
      <c r="I7" s="78"/>
      <c r="J7" s="78"/>
      <c r="K7" s="78"/>
      <c r="L7" s="78"/>
      <c r="M7" s="78"/>
      <c r="N7" s="78"/>
      <c r="O7" s="78"/>
      <c r="P7" s="78"/>
      <c r="Q7" s="78"/>
      <c r="R7" s="1"/>
      <c r="S7" s="1"/>
      <c r="T7" s="1"/>
      <c r="U7" s="1"/>
      <c r="V7" s="1"/>
      <c r="W7" s="1"/>
      <c r="X7" s="1"/>
      <c r="Y7" s="1"/>
      <c r="Z7" s="1"/>
      <c r="AA7" s="1"/>
      <c r="AB7" s="1"/>
      <c r="AC7" s="1"/>
      <c r="AD7" s="1"/>
      <c r="AE7" s="1"/>
      <c r="AF7" s="1"/>
      <c r="AG7" s="1"/>
      <c r="AH7" s="1"/>
      <c r="AI7" s="1"/>
    </row>
    <row r="8" spans="1:35" ht="13.5" thickBot="1" x14ac:dyDescent="0.25">
      <c r="A8" s="76"/>
      <c r="B8" s="76"/>
      <c r="C8" s="76"/>
      <c r="D8" s="76"/>
      <c r="E8" s="76"/>
      <c r="F8" s="76"/>
      <c r="G8" s="76"/>
      <c r="H8" s="79"/>
      <c r="I8" s="79"/>
      <c r="J8" s="79"/>
      <c r="K8" s="79"/>
      <c r="L8" s="79"/>
      <c r="M8" s="79"/>
      <c r="N8" s="79"/>
      <c r="O8" s="79"/>
      <c r="P8" s="79"/>
      <c r="Q8" s="79"/>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80"/>
      <c r="Y9" s="80"/>
      <c r="Z9" s="80"/>
      <c r="AA9" s="80"/>
      <c r="AB9" s="80"/>
      <c r="AC9" s="80"/>
      <c r="AD9" s="80"/>
      <c r="AE9" s="80"/>
      <c r="AF9" s="80"/>
      <c r="AG9" s="80"/>
      <c r="AH9" s="80"/>
      <c r="AI9" s="80"/>
    </row>
    <row r="10" spans="1:35" ht="15.75" customHeight="1" x14ac:dyDescent="0.2">
      <c r="A10" s="67" t="s">
        <v>3</v>
      </c>
      <c r="B10" s="67"/>
      <c r="C10" s="67"/>
      <c r="D10" s="67"/>
      <c r="E10" s="81" t="s">
        <v>22</v>
      </c>
      <c r="F10" s="81"/>
      <c r="G10" s="81"/>
      <c r="H10" s="81"/>
      <c r="I10" s="81"/>
      <c r="J10" s="81"/>
      <c r="K10" s="81"/>
      <c r="L10" s="81"/>
      <c r="M10" s="81"/>
      <c r="N10" s="81"/>
      <c r="O10" s="81"/>
      <c r="P10" s="81"/>
      <c r="Q10" s="81"/>
      <c r="R10" s="1"/>
      <c r="S10" s="1"/>
      <c r="T10" s="1"/>
      <c r="U10" s="1"/>
      <c r="V10" s="1"/>
      <c r="W10" s="4"/>
      <c r="X10" s="4"/>
      <c r="Y10" s="4"/>
      <c r="Z10" s="4"/>
      <c r="AA10" s="4"/>
      <c r="AB10" s="4"/>
      <c r="AC10" s="4"/>
      <c r="AD10" s="4"/>
      <c r="AE10" s="4"/>
      <c r="AF10" s="4"/>
      <c r="AG10" s="4"/>
      <c r="AH10" s="4"/>
      <c r="AI10" s="4"/>
    </row>
    <row r="11" spans="1:35" ht="15.75" customHeight="1" x14ac:dyDescent="0.2">
      <c r="A11" s="51" t="s">
        <v>4</v>
      </c>
      <c r="B11" s="51"/>
      <c r="C11" s="51"/>
      <c r="D11" s="51"/>
      <c r="E11" s="52" t="s">
        <v>5</v>
      </c>
      <c r="F11" s="52"/>
      <c r="G11" s="52"/>
      <c r="H11" s="52"/>
      <c r="I11" s="52"/>
      <c r="J11" s="52"/>
      <c r="K11" s="52"/>
      <c r="L11" s="52"/>
      <c r="M11" s="52"/>
      <c r="N11" s="52"/>
      <c r="O11" s="52"/>
      <c r="P11" s="52"/>
      <c r="Q11" s="52"/>
      <c r="R11" s="1"/>
      <c r="S11" s="1"/>
      <c r="T11" s="1"/>
      <c r="U11" s="1"/>
      <c r="V11" s="1"/>
      <c r="W11" s="5"/>
      <c r="X11" s="5"/>
      <c r="Y11" s="5"/>
      <c r="Z11" s="6"/>
      <c r="AA11" s="6"/>
      <c r="AB11" s="6"/>
      <c r="AC11" s="6"/>
      <c r="AD11" s="6"/>
      <c r="AE11" s="6"/>
      <c r="AF11" s="6"/>
      <c r="AG11" s="6"/>
      <c r="AH11" s="6"/>
      <c r="AI11" s="6"/>
    </row>
    <row r="12" spans="1:35" ht="15.75" customHeight="1" x14ac:dyDescent="0.2">
      <c r="A12" s="51" t="s">
        <v>6</v>
      </c>
      <c r="B12" s="51"/>
      <c r="C12" s="51"/>
      <c r="D12" s="51"/>
      <c r="E12" s="52" t="s">
        <v>7</v>
      </c>
      <c r="F12" s="52"/>
      <c r="G12" s="52"/>
      <c r="H12" s="52"/>
      <c r="I12" s="52"/>
      <c r="J12" s="52"/>
      <c r="K12" s="52"/>
      <c r="L12" s="52"/>
      <c r="M12" s="52"/>
      <c r="N12" s="52"/>
      <c r="O12" s="52"/>
      <c r="P12" s="52"/>
      <c r="Q12" s="52"/>
      <c r="R12" s="1"/>
      <c r="S12" s="1"/>
      <c r="T12" s="1"/>
      <c r="U12" s="1"/>
      <c r="V12" s="1"/>
      <c r="W12" s="53" t="s">
        <v>43</v>
      </c>
      <c r="X12" s="54"/>
      <c r="Y12" s="54"/>
      <c r="Z12" s="55"/>
      <c r="AA12" s="53" t="s">
        <v>43</v>
      </c>
      <c r="AB12" s="54"/>
      <c r="AC12" s="54"/>
      <c r="AD12" s="55"/>
      <c r="AE12" s="53" t="s">
        <v>8</v>
      </c>
      <c r="AF12" s="54"/>
      <c r="AG12" s="54"/>
      <c r="AH12" s="55"/>
    </row>
    <row r="13" spans="1:35" ht="15.75" customHeight="1" x14ac:dyDescent="0.2">
      <c r="A13" s="8"/>
      <c r="B13" s="8"/>
      <c r="C13" s="8"/>
      <c r="D13" s="8"/>
      <c r="E13" s="56" t="s">
        <v>9</v>
      </c>
      <c r="F13" s="56"/>
      <c r="G13" s="56"/>
      <c r="H13" s="56"/>
      <c r="I13" s="56"/>
      <c r="J13" s="56"/>
      <c r="K13" s="56"/>
      <c r="L13" s="56"/>
      <c r="M13" s="56"/>
      <c r="N13" s="56"/>
      <c r="O13" s="56"/>
      <c r="P13" s="56"/>
      <c r="Q13" s="56"/>
      <c r="R13" s="1"/>
      <c r="S13" s="1"/>
      <c r="T13" s="1"/>
      <c r="U13" s="1"/>
      <c r="V13" s="1"/>
      <c r="W13" s="58"/>
      <c r="X13" s="59"/>
      <c r="Y13" s="59"/>
      <c r="Z13" s="60"/>
      <c r="AA13" s="58"/>
      <c r="AB13" s="59"/>
      <c r="AC13" s="59"/>
      <c r="AD13" s="60"/>
      <c r="AE13" s="58"/>
      <c r="AF13" s="59"/>
      <c r="AG13" s="59"/>
      <c r="AH13" s="60"/>
    </row>
    <row r="14" spans="1:35" ht="15.75" customHeight="1" x14ac:dyDescent="0.2">
      <c r="A14" s="67" t="s">
        <v>10</v>
      </c>
      <c r="B14" s="67"/>
      <c r="C14" s="67"/>
      <c r="D14" s="67"/>
      <c r="E14" s="56"/>
      <c r="F14" s="56"/>
      <c r="G14" s="56"/>
      <c r="H14" s="56"/>
      <c r="I14" s="56"/>
      <c r="J14" s="56"/>
      <c r="K14" s="56"/>
      <c r="L14" s="56"/>
      <c r="M14" s="56"/>
      <c r="N14" s="56"/>
      <c r="O14" s="56"/>
      <c r="P14" s="56"/>
      <c r="Q14" s="56"/>
      <c r="W14" s="61"/>
      <c r="X14" s="62"/>
      <c r="Y14" s="62"/>
      <c r="Z14" s="63"/>
      <c r="AA14" s="61"/>
      <c r="AB14" s="62"/>
      <c r="AC14" s="62"/>
      <c r="AD14" s="63"/>
      <c r="AE14" s="61"/>
      <c r="AF14" s="62"/>
      <c r="AG14" s="62"/>
      <c r="AH14" s="63"/>
    </row>
    <row r="15" spans="1:35" ht="15.75" customHeight="1" x14ac:dyDescent="0.2">
      <c r="E15" s="57"/>
      <c r="F15" s="57"/>
      <c r="G15" s="57"/>
      <c r="H15" s="57"/>
      <c r="I15" s="57"/>
      <c r="J15" s="57"/>
      <c r="K15" s="57"/>
      <c r="L15" s="57"/>
      <c r="M15" s="57"/>
      <c r="N15" s="57"/>
      <c r="O15" s="57"/>
      <c r="P15" s="57"/>
      <c r="Q15" s="57"/>
      <c r="W15" s="64"/>
      <c r="X15" s="65"/>
      <c r="Y15" s="65"/>
      <c r="Z15" s="66"/>
      <c r="AA15" s="64"/>
      <c r="AB15" s="65"/>
      <c r="AC15" s="65"/>
      <c r="AD15" s="66"/>
      <c r="AE15" s="64"/>
      <c r="AF15" s="65"/>
      <c r="AG15" s="65"/>
      <c r="AH15" s="66"/>
    </row>
    <row r="17" spans="1:37"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3" customHeight="1" x14ac:dyDescent="0.2">
      <c r="A18" s="43" t="s">
        <v>11</v>
      </c>
      <c r="B18" s="49"/>
      <c r="C18" s="49"/>
      <c r="D18" s="49"/>
      <c r="E18" s="49"/>
      <c r="F18" s="49"/>
      <c r="G18" s="49"/>
      <c r="H18" s="49"/>
      <c r="I18" s="49"/>
      <c r="J18" s="49"/>
      <c r="K18" s="49"/>
      <c r="L18" s="49"/>
      <c r="M18" s="49"/>
      <c r="N18" s="49"/>
      <c r="O18" s="49"/>
      <c r="P18" s="49" t="s">
        <v>12</v>
      </c>
      <c r="Q18" s="49"/>
      <c r="R18" s="49"/>
      <c r="S18" s="49"/>
      <c r="T18" s="49" t="s">
        <v>13</v>
      </c>
      <c r="U18" s="49"/>
      <c r="V18" s="49"/>
      <c r="W18" s="49" t="s">
        <v>14</v>
      </c>
      <c r="X18" s="49"/>
      <c r="Y18" s="49"/>
      <c r="Z18" s="49"/>
      <c r="AA18" s="49"/>
      <c r="AB18" s="49" t="s">
        <v>15</v>
      </c>
      <c r="AC18" s="49"/>
      <c r="AD18" s="49"/>
      <c r="AE18" s="49"/>
      <c r="AF18" s="49"/>
      <c r="AG18" s="49"/>
      <c r="AH18" s="49"/>
      <c r="AI18" s="50"/>
    </row>
    <row r="19" spans="1:37" ht="23" customHeight="1" x14ac:dyDescent="0.2">
      <c r="A19" s="13" t="s">
        <v>21</v>
      </c>
      <c r="B19" s="14"/>
      <c r="C19" s="14"/>
      <c r="D19" s="14"/>
      <c r="E19" s="14"/>
      <c r="F19" s="14"/>
      <c r="G19" s="14"/>
      <c r="H19" s="14"/>
      <c r="I19" s="14"/>
      <c r="J19" s="14"/>
      <c r="K19" s="14"/>
      <c r="L19" s="14"/>
      <c r="M19" s="14"/>
      <c r="N19" s="14"/>
      <c r="O19" s="14"/>
      <c r="P19" s="15"/>
      <c r="Q19" s="15"/>
      <c r="R19" s="15"/>
      <c r="S19" s="15"/>
      <c r="T19" s="16"/>
      <c r="U19" s="16"/>
      <c r="V19" s="16"/>
      <c r="W19" s="15"/>
      <c r="X19" s="15"/>
      <c r="Y19" s="15"/>
      <c r="Z19" s="15"/>
      <c r="AA19" s="15"/>
      <c r="AB19" s="11"/>
      <c r="AC19" s="11"/>
      <c r="AD19" s="11"/>
      <c r="AE19" s="11"/>
      <c r="AF19" s="11"/>
      <c r="AG19" s="11"/>
      <c r="AH19" s="11"/>
      <c r="AI19" s="12"/>
    </row>
    <row r="20" spans="1:37" ht="23" customHeight="1" x14ac:dyDescent="0.2">
      <c r="A20" s="13" t="s">
        <v>28</v>
      </c>
      <c r="B20" s="14"/>
      <c r="C20" s="14"/>
      <c r="D20" s="14"/>
      <c r="E20" s="14"/>
      <c r="F20" s="14"/>
      <c r="G20" s="14"/>
      <c r="H20" s="14"/>
      <c r="I20" s="14"/>
      <c r="J20" s="14"/>
      <c r="K20" s="14"/>
      <c r="L20" s="14"/>
      <c r="M20" s="14"/>
      <c r="N20" s="14"/>
      <c r="O20" s="14"/>
      <c r="P20" s="15"/>
      <c r="Q20" s="15"/>
      <c r="R20" s="15"/>
      <c r="S20" s="15"/>
      <c r="T20" s="15"/>
      <c r="U20" s="15"/>
      <c r="V20" s="15"/>
      <c r="W20" s="15"/>
      <c r="X20" s="15"/>
      <c r="Y20" s="15"/>
      <c r="Z20" s="15"/>
      <c r="AA20" s="15"/>
      <c r="AB20" s="11"/>
      <c r="AC20" s="11"/>
      <c r="AD20" s="11"/>
      <c r="AE20" s="11"/>
      <c r="AF20" s="11"/>
      <c r="AG20" s="11"/>
      <c r="AH20" s="11"/>
      <c r="AI20" s="12"/>
      <c r="AK20" s="10" t="s">
        <v>51</v>
      </c>
    </row>
    <row r="21" spans="1:37" ht="23" customHeight="1" x14ac:dyDescent="0.2">
      <c r="A21" s="13" t="s">
        <v>39</v>
      </c>
      <c r="B21" s="14"/>
      <c r="C21" s="14"/>
      <c r="D21" s="14"/>
      <c r="E21" s="14"/>
      <c r="F21" s="14"/>
      <c r="G21" s="14"/>
      <c r="H21" s="14"/>
      <c r="I21" s="14"/>
      <c r="J21" s="14"/>
      <c r="K21" s="14"/>
      <c r="L21" s="14"/>
      <c r="M21" s="14"/>
      <c r="N21" s="14"/>
      <c r="O21" s="14"/>
      <c r="P21" s="15"/>
      <c r="Q21" s="15"/>
      <c r="R21" s="15"/>
      <c r="S21" s="15"/>
      <c r="T21" s="15"/>
      <c r="U21" s="15"/>
      <c r="V21" s="15"/>
      <c r="W21" s="15"/>
      <c r="X21" s="15"/>
      <c r="Y21" s="15"/>
      <c r="Z21" s="15"/>
      <c r="AA21" s="15"/>
      <c r="AB21" s="11"/>
      <c r="AC21" s="11"/>
      <c r="AD21" s="11"/>
      <c r="AE21" s="11"/>
      <c r="AF21" s="11"/>
      <c r="AG21" s="11"/>
      <c r="AH21" s="11"/>
      <c r="AI21" s="12"/>
      <c r="AK21" t="s">
        <v>54</v>
      </c>
    </row>
    <row r="22" spans="1:37" ht="23" customHeight="1" x14ac:dyDescent="0.2">
      <c r="A22" s="13" t="s">
        <v>23</v>
      </c>
      <c r="B22" s="14"/>
      <c r="C22" s="14"/>
      <c r="D22" s="14"/>
      <c r="E22" s="14"/>
      <c r="F22" s="14"/>
      <c r="G22" s="14"/>
      <c r="H22" s="14"/>
      <c r="I22" s="14"/>
      <c r="J22" s="14"/>
      <c r="K22" s="14"/>
      <c r="L22" s="14"/>
      <c r="M22" s="14"/>
      <c r="N22" s="14"/>
      <c r="O22" s="14"/>
      <c r="P22" s="15">
        <v>1500</v>
      </c>
      <c r="Q22" s="15"/>
      <c r="R22" s="15"/>
      <c r="S22" s="15"/>
      <c r="T22" s="15" t="s">
        <v>27</v>
      </c>
      <c r="U22" s="15"/>
      <c r="V22" s="15"/>
      <c r="W22" s="15">
        <v>60</v>
      </c>
      <c r="X22" s="15"/>
      <c r="Y22" s="15"/>
      <c r="Z22" s="15"/>
      <c r="AA22" s="15"/>
      <c r="AB22" s="11">
        <f t="shared" ref="AB22" si="0">P22*W22</f>
        <v>90000</v>
      </c>
      <c r="AC22" s="11"/>
      <c r="AD22" s="11"/>
      <c r="AE22" s="11"/>
      <c r="AF22" s="11"/>
      <c r="AG22" s="11"/>
      <c r="AH22" s="11"/>
      <c r="AI22" s="12"/>
      <c r="AK22" t="s">
        <v>55</v>
      </c>
    </row>
    <row r="23" spans="1:37" ht="23" customHeight="1" x14ac:dyDescent="0.2">
      <c r="A23" s="13" t="s">
        <v>24</v>
      </c>
      <c r="B23" s="14"/>
      <c r="C23" s="14"/>
      <c r="D23" s="14"/>
      <c r="E23" s="14"/>
      <c r="F23" s="14"/>
      <c r="G23" s="14"/>
      <c r="H23" s="14"/>
      <c r="I23" s="14"/>
      <c r="J23" s="14"/>
      <c r="K23" s="14"/>
      <c r="L23" s="14"/>
      <c r="M23" s="14"/>
      <c r="N23" s="14"/>
      <c r="O23" s="14"/>
      <c r="P23" s="15">
        <v>1</v>
      </c>
      <c r="Q23" s="15"/>
      <c r="R23" s="15"/>
      <c r="S23" s="15"/>
      <c r="T23" s="16" t="s">
        <v>25</v>
      </c>
      <c r="U23" s="16"/>
      <c r="V23" s="16"/>
      <c r="W23" s="15" t="s">
        <v>26</v>
      </c>
      <c r="X23" s="15"/>
      <c r="Y23" s="15"/>
      <c r="Z23" s="15"/>
      <c r="AA23" s="15"/>
      <c r="AB23" s="11" t="s">
        <v>30</v>
      </c>
      <c r="AC23" s="11"/>
      <c r="AD23" s="11"/>
      <c r="AE23" s="11"/>
      <c r="AF23" s="11"/>
      <c r="AG23" s="11"/>
      <c r="AH23" s="11"/>
      <c r="AI23" s="12"/>
      <c r="AK23" t="s">
        <v>50</v>
      </c>
    </row>
    <row r="24" spans="1:37" ht="23" customHeight="1" x14ac:dyDescent="0.2">
      <c r="A24" s="13" t="s">
        <v>37</v>
      </c>
      <c r="B24" s="14"/>
      <c r="C24" s="14"/>
      <c r="D24" s="14"/>
      <c r="E24" s="14"/>
      <c r="F24" s="14"/>
      <c r="G24" s="14"/>
      <c r="H24" s="14"/>
      <c r="I24" s="14"/>
      <c r="J24" s="14"/>
      <c r="K24" s="14"/>
      <c r="L24" s="14"/>
      <c r="M24" s="14"/>
      <c r="N24" s="14"/>
      <c r="O24" s="14"/>
      <c r="P24" s="15">
        <v>2</v>
      </c>
      <c r="Q24" s="15"/>
      <c r="R24" s="15"/>
      <c r="S24" s="15"/>
      <c r="T24" s="16" t="s">
        <v>38</v>
      </c>
      <c r="U24" s="16"/>
      <c r="V24" s="16"/>
      <c r="W24" s="15">
        <v>3000</v>
      </c>
      <c r="X24" s="15"/>
      <c r="Y24" s="15"/>
      <c r="Z24" s="15"/>
      <c r="AA24" s="15"/>
      <c r="AB24" s="11">
        <f>P24*W24</f>
        <v>6000</v>
      </c>
      <c r="AC24" s="11"/>
      <c r="AD24" s="11"/>
      <c r="AE24" s="11"/>
      <c r="AF24" s="11"/>
      <c r="AG24" s="11"/>
      <c r="AH24" s="11"/>
      <c r="AI24" s="12"/>
      <c r="AK24" t="s">
        <v>56</v>
      </c>
    </row>
    <row r="25" spans="1:37" ht="23" customHeight="1" x14ac:dyDescent="0.2">
      <c r="A25" s="13" t="s">
        <v>29</v>
      </c>
      <c r="B25" s="14"/>
      <c r="C25" s="14"/>
      <c r="D25" s="14"/>
      <c r="E25" s="14"/>
      <c r="F25" s="14"/>
      <c r="G25" s="14"/>
      <c r="H25" s="14"/>
      <c r="I25" s="14"/>
      <c r="J25" s="14"/>
      <c r="K25" s="14"/>
      <c r="L25" s="14"/>
      <c r="M25" s="14"/>
      <c r="N25" s="14"/>
      <c r="O25" s="14"/>
      <c r="P25" s="15"/>
      <c r="Q25" s="15"/>
      <c r="R25" s="15"/>
      <c r="S25" s="15"/>
      <c r="T25" s="16"/>
      <c r="U25" s="16"/>
      <c r="V25" s="16"/>
      <c r="W25" s="15"/>
      <c r="X25" s="15"/>
      <c r="Y25" s="15"/>
      <c r="Z25" s="15"/>
      <c r="AA25" s="15"/>
      <c r="AB25" s="11"/>
      <c r="AC25" s="11"/>
      <c r="AD25" s="11"/>
      <c r="AE25" s="11"/>
      <c r="AF25" s="11"/>
      <c r="AG25" s="11"/>
      <c r="AH25" s="11"/>
      <c r="AI25" s="12"/>
    </row>
    <row r="26" spans="1:37" ht="38" customHeight="1" x14ac:dyDescent="0.2">
      <c r="A26" s="85" t="s">
        <v>34</v>
      </c>
      <c r="B26" s="14"/>
      <c r="C26" s="14"/>
      <c r="D26" s="14"/>
      <c r="E26" s="14"/>
      <c r="F26" s="14"/>
      <c r="G26" s="14"/>
      <c r="H26" s="14"/>
      <c r="I26" s="14"/>
      <c r="J26" s="14"/>
      <c r="K26" s="14"/>
      <c r="L26" s="14"/>
      <c r="M26" s="14"/>
      <c r="N26" s="14"/>
      <c r="O26" s="14"/>
      <c r="P26" s="15">
        <v>50</v>
      </c>
      <c r="Q26" s="15"/>
      <c r="R26" s="15"/>
      <c r="S26" s="15"/>
      <c r="T26" s="16" t="s">
        <v>27</v>
      </c>
      <c r="U26" s="16"/>
      <c r="V26" s="16"/>
      <c r="W26" s="15">
        <v>400</v>
      </c>
      <c r="X26" s="15"/>
      <c r="Y26" s="15"/>
      <c r="Z26" s="15"/>
      <c r="AA26" s="15"/>
      <c r="AB26" s="11">
        <f t="shared" ref="AB26:AB31" si="1">P26*W26</f>
        <v>20000</v>
      </c>
      <c r="AC26" s="11"/>
      <c r="AD26" s="11"/>
      <c r="AE26" s="11"/>
      <c r="AF26" s="11"/>
      <c r="AG26" s="11"/>
      <c r="AH26" s="11"/>
      <c r="AI26" s="12"/>
      <c r="AK26" t="s">
        <v>53</v>
      </c>
    </row>
    <row r="27" spans="1:37" ht="38.5" customHeight="1" x14ac:dyDescent="0.2">
      <c r="A27" s="85" t="s">
        <v>35</v>
      </c>
      <c r="B27" s="14"/>
      <c r="C27" s="14"/>
      <c r="D27" s="14"/>
      <c r="E27" s="14"/>
      <c r="F27" s="14"/>
      <c r="G27" s="14"/>
      <c r="H27" s="14"/>
      <c r="I27" s="14"/>
      <c r="J27" s="14"/>
      <c r="K27" s="14"/>
      <c r="L27" s="14"/>
      <c r="M27" s="14"/>
      <c r="N27" s="14"/>
      <c r="O27" s="14"/>
      <c r="P27" s="15">
        <v>15</v>
      </c>
      <c r="Q27" s="15"/>
      <c r="R27" s="15"/>
      <c r="S27" s="15"/>
      <c r="T27" s="16" t="s">
        <v>27</v>
      </c>
      <c r="U27" s="16"/>
      <c r="V27" s="16"/>
      <c r="W27" s="15">
        <v>600</v>
      </c>
      <c r="X27" s="15"/>
      <c r="Y27" s="15"/>
      <c r="Z27" s="15"/>
      <c r="AA27" s="15"/>
      <c r="AB27" s="11">
        <f t="shared" ref="AB27:AB29" si="2">P27*W27</f>
        <v>9000</v>
      </c>
      <c r="AC27" s="11"/>
      <c r="AD27" s="11"/>
      <c r="AE27" s="11"/>
      <c r="AF27" s="11"/>
      <c r="AG27" s="11"/>
      <c r="AH27" s="11"/>
      <c r="AI27" s="12"/>
    </row>
    <row r="28" spans="1:37" ht="23" customHeight="1" x14ac:dyDescent="0.2">
      <c r="A28" s="13" t="s">
        <v>42</v>
      </c>
      <c r="B28" s="14"/>
      <c r="C28" s="14"/>
      <c r="D28" s="14"/>
      <c r="E28" s="14"/>
      <c r="F28" s="14"/>
      <c r="G28" s="14"/>
      <c r="H28" s="14"/>
      <c r="I28" s="14"/>
      <c r="J28" s="14"/>
      <c r="K28" s="14"/>
      <c r="L28" s="14"/>
      <c r="M28" s="14"/>
      <c r="N28" s="14"/>
      <c r="O28" s="14"/>
      <c r="P28" s="15">
        <v>30</v>
      </c>
      <c r="Q28" s="15"/>
      <c r="R28" s="15"/>
      <c r="S28" s="15"/>
      <c r="T28" s="16" t="s">
        <v>27</v>
      </c>
      <c r="U28" s="16"/>
      <c r="V28" s="16"/>
      <c r="W28" s="15">
        <v>220</v>
      </c>
      <c r="X28" s="15"/>
      <c r="Y28" s="15"/>
      <c r="Z28" s="15"/>
      <c r="AA28" s="15"/>
      <c r="AB28" s="11">
        <f t="shared" si="2"/>
        <v>6600</v>
      </c>
      <c r="AC28" s="11"/>
      <c r="AD28" s="11"/>
      <c r="AE28" s="11"/>
      <c r="AF28" s="11"/>
      <c r="AG28" s="11"/>
      <c r="AH28" s="11"/>
      <c r="AI28" s="12"/>
      <c r="AK28" t="s">
        <v>52</v>
      </c>
    </row>
    <row r="29" spans="1:37" ht="23" customHeight="1" x14ac:dyDescent="0.2">
      <c r="A29" s="13" t="s">
        <v>45</v>
      </c>
      <c r="B29" s="14"/>
      <c r="C29" s="14"/>
      <c r="D29" s="14"/>
      <c r="E29" s="14"/>
      <c r="F29" s="14"/>
      <c r="G29" s="14"/>
      <c r="H29" s="14"/>
      <c r="I29" s="14"/>
      <c r="J29" s="14"/>
      <c r="K29" s="14"/>
      <c r="L29" s="14"/>
      <c r="M29" s="14"/>
      <c r="N29" s="14"/>
      <c r="O29" s="14"/>
      <c r="P29" s="15">
        <v>1</v>
      </c>
      <c r="Q29" s="15"/>
      <c r="R29" s="15"/>
      <c r="S29" s="15"/>
      <c r="T29" s="16" t="s">
        <v>46</v>
      </c>
      <c r="U29" s="16"/>
      <c r="V29" s="16"/>
      <c r="W29" s="15">
        <v>4500</v>
      </c>
      <c r="X29" s="15"/>
      <c r="Y29" s="15"/>
      <c r="Z29" s="15"/>
      <c r="AA29" s="15"/>
      <c r="AB29" s="11">
        <f t="shared" si="2"/>
        <v>4500</v>
      </c>
      <c r="AC29" s="11"/>
      <c r="AD29" s="11"/>
      <c r="AE29" s="11"/>
      <c r="AF29" s="11"/>
      <c r="AG29" s="11"/>
      <c r="AH29" s="11"/>
      <c r="AI29" s="12"/>
      <c r="AK29" t="s">
        <v>48</v>
      </c>
    </row>
    <row r="30" spans="1:37" ht="23" customHeight="1" x14ac:dyDescent="0.2">
      <c r="A30" s="13" t="s">
        <v>47</v>
      </c>
      <c r="B30" s="14"/>
      <c r="C30" s="14"/>
      <c r="D30" s="14"/>
      <c r="E30" s="14"/>
      <c r="F30" s="14"/>
      <c r="G30" s="14"/>
      <c r="H30" s="14"/>
      <c r="I30" s="14"/>
      <c r="J30" s="14"/>
      <c r="K30" s="14"/>
      <c r="L30" s="14"/>
      <c r="M30" s="14"/>
      <c r="N30" s="14"/>
      <c r="O30" s="14"/>
      <c r="P30" s="15">
        <v>1</v>
      </c>
      <c r="Q30" s="15"/>
      <c r="R30" s="15"/>
      <c r="S30" s="15"/>
      <c r="T30" s="16" t="s">
        <v>46</v>
      </c>
      <c r="U30" s="16"/>
      <c r="V30" s="16"/>
      <c r="W30" s="15">
        <v>3600</v>
      </c>
      <c r="X30" s="15"/>
      <c r="Y30" s="15"/>
      <c r="Z30" s="15"/>
      <c r="AA30" s="15"/>
      <c r="AB30" s="11">
        <f t="shared" ref="AB30" si="3">P30*W30</f>
        <v>3600</v>
      </c>
      <c r="AC30" s="11"/>
      <c r="AD30" s="11"/>
      <c r="AE30" s="11"/>
      <c r="AF30" s="11"/>
      <c r="AG30" s="11"/>
      <c r="AH30" s="11"/>
      <c r="AI30" s="12"/>
      <c r="AK30" t="s">
        <v>49</v>
      </c>
    </row>
    <row r="31" spans="1:37" ht="23" customHeight="1" x14ac:dyDescent="0.2">
      <c r="A31" s="13" t="s">
        <v>36</v>
      </c>
      <c r="B31" s="14"/>
      <c r="C31" s="14"/>
      <c r="D31" s="14"/>
      <c r="E31" s="14"/>
      <c r="F31" s="14"/>
      <c r="G31" s="14"/>
      <c r="H31" s="14"/>
      <c r="I31" s="14"/>
      <c r="J31" s="14"/>
      <c r="K31" s="14"/>
      <c r="L31" s="14"/>
      <c r="M31" s="14"/>
      <c r="N31" s="14"/>
      <c r="O31" s="14"/>
      <c r="P31" s="15">
        <v>1</v>
      </c>
      <c r="Q31" s="15"/>
      <c r="R31" s="15"/>
      <c r="S31" s="15"/>
      <c r="T31" s="16" t="s">
        <v>31</v>
      </c>
      <c r="U31" s="16"/>
      <c r="V31" s="16"/>
      <c r="W31" s="15">
        <v>15000</v>
      </c>
      <c r="X31" s="15"/>
      <c r="Y31" s="15"/>
      <c r="Z31" s="15"/>
      <c r="AA31" s="15"/>
      <c r="AB31" s="11">
        <f t="shared" si="1"/>
        <v>15000</v>
      </c>
      <c r="AC31" s="11"/>
      <c r="AD31" s="11"/>
      <c r="AE31" s="11"/>
      <c r="AF31" s="11"/>
      <c r="AG31" s="11"/>
      <c r="AH31" s="11"/>
      <c r="AI31" s="12"/>
    </row>
    <row r="32" spans="1:37" ht="23" customHeight="1" x14ac:dyDescent="0.2">
      <c r="A32" s="13" t="s">
        <v>58</v>
      </c>
      <c r="B32" s="14"/>
      <c r="C32" s="14"/>
      <c r="D32" s="14"/>
      <c r="E32" s="14"/>
      <c r="F32" s="14"/>
      <c r="G32" s="14"/>
      <c r="H32" s="14"/>
      <c r="I32" s="14"/>
      <c r="J32" s="14"/>
      <c r="K32" s="14"/>
      <c r="L32" s="14"/>
      <c r="M32" s="14"/>
      <c r="N32" s="14"/>
      <c r="O32" s="14"/>
      <c r="P32" s="15">
        <v>4</v>
      </c>
      <c r="Q32" s="15"/>
      <c r="R32" s="15"/>
      <c r="S32" s="15"/>
      <c r="T32" s="16" t="s">
        <v>59</v>
      </c>
      <c r="U32" s="16"/>
      <c r="V32" s="16"/>
      <c r="W32" s="15">
        <v>10000</v>
      </c>
      <c r="X32" s="15"/>
      <c r="Y32" s="15"/>
      <c r="Z32" s="15"/>
      <c r="AA32" s="15"/>
      <c r="AB32" s="11">
        <f>P32*W32</f>
        <v>40000</v>
      </c>
      <c r="AC32" s="11"/>
      <c r="AD32" s="11"/>
      <c r="AE32" s="11"/>
      <c r="AF32" s="11"/>
      <c r="AG32" s="11"/>
      <c r="AH32" s="11"/>
      <c r="AI32" s="12"/>
      <c r="AK32" t="s">
        <v>60</v>
      </c>
    </row>
    <row r="33" spans="1:37" ht="23" customHeight="1" x14ac:dyDescent="0.2">
      <c r="A33" s="13" t="s">
        <v>40</v>
      </c>
      <c r="B33" s="14"/>
      <c r="C33" s="14"/>
      <c r="D33" s="14"/>
      <c r="E33" s="14"/>
      <c r="F33" s="14"/>
      <c r="G33" s="14"/>
      <c r="H33" s="14"/>
      <c r="I33" s="14"/>
      <c r="J33" s="14"/>
      <c r="K33" s="14"/>
      <c r="L33" s="14"/>
      <c r="M33" s="14"/>
      <c r="N33" s="14"/>
      <c r="O33" s="14"/>
      <c r="P33" s="15">
        <v>3</v>
      </c>
      <c r="Q33" s="15"/>
      <c r="R33" s="15"/>
      <c r="S33" s="15"/>
      <c r="T33" s="16" t="s">
        <v>41</v>
      </c>
      <c r="U33" s="16"/>
      <c r="V33" s="16"/>
      <c r="W33" s="15">
        <v>20000</v>
      </c>
      <c r="X33" s="15"/>
      <c r="Y33" s="15"/>
      <c r="Z33" s="15"/>
      <c r="AA33" s="15"/>
      <c r="AB33" s="11">
        <f>P33*W33</f>
        <v>60000</v>
      </c>
      <c r="AC33" s="11"/>
      <c r="AD33" s="11"/>
      <c r="AE33" s="11"/>
      <c r="AF33" s="11"/>
      <c r="AG33" s="11"/>
      <c r="AH33" s="11"/>
      <c r="AI33" s="12"/>
      <c r="AK33" t="s">
        <v>57</v>
      </c>
    </row>
    <row r="34" spans="1:37" ht="23" customHeight="1" x14ac:dyDescent="0.2">
      <c r="A34" s="47" t="s">
        <v>44</v>
      </c>
      <c r="B34" s="48"/>
      <c r="C34" s="48"/>
      <c r="D34" s="48"/>
      <c r="E34" s="48"/>
      <c r="F34" s="48"/>
      <c r="G34" s="48"/>
      <c r="H34" s="48"/>
      <c r="I34" s="48"/>
      <c r="J34" s="48"/>
      <c r="K34" s="48"/>
      <c r="L34" s="48"/>
      <c r="M34" s="48"/>
      <c r="N34" s="48"/>
      <c r="O34" s="48"/>
      <c r="P34" s="15"/>
      <c r="Q34" s="15"/>
      <c r="R34" s="15"/>
      <c r="S34" s="15"/>
      <c r="T34" s="16"/>
      <c r="U34" s="16"/>
      <c r="V34" s="16"/>
      <c r="W34" s="15"/>
      <c r="X34" s="15"/>
      <c r="Y34" s="15"/>
      <c r="Z34" s="15"/>
      <c r="AA34" s="15"/>
      <c r="AB34" s="11"/>
      <c r="AC34" s="11"/>
      <c r="AD34" s="11"/>
      <c r="AE34" s="11"/>
      <c r="AF34" s="11"/>
      <c r="AG34" s="11"/>
      <c r="AH34" s="11"/>
      <c r="AI34" s="12"/>
    </row>
    <row r="35" spans="1:37" ht="23" customHeight="1" x14ac:dyDescent="0.2">
      <c r="A35" s="36"/>
      <c r="B35" s="37"/>
      <c r="C35" s="37"/>
      <c r="D35" s="37"/>
      <c r="E35" s="37"/>
      <c r="F35" s="37"/>
      <c r="G35" s="37"/>
      <c r="H35" s="37"/>
      <c r="I35" s="37"/>
      <c r="J35" s="37"/>
      <c r="K35" s="37"/>
      <c r="L35" s="37"/>
      <c r="M35" s="37"/>
      <c r="N35" s="37"/>
      <c r="O35" s="37"/>
      <c r="P35" s="38"/>
      <c r="Q35" s="38"/>
      <c r="R35" s="38"/>
      <c r="S35" s="38"/>
      <c r="T35" s="38"/>
      <c r="U35" s="38"/>
      <c r="V35" s="38"/>
      <c r="W35" s="39"/>
      <c r="X35" s="39"/>
      <c r="Y35" s="39"/>
      <c r="Z35" s="39"/>
      <c r="AA35" s="39"/>
      <c r="AB35" s="40"/>
      <c r="AC35" s="40"/>
      <c r="AD35" s="40"/>
      <c r="AE35" s="40"/>
      <c r="AF35" s="40"/>
      <c r="AG35" s="40"/>
      <c r="AH35" s="40"/>
      <c r="AI35" s="41"/>
    </row>
    <row r="36" spans="1:37" ht="20" customHeight="1" x14ac:dyDescent="0.2">
      <c r="P36" s="42" t="s">
        <v>16</v>
      </c>
      <c r="Q36" s="42"/>
      <c r="R36" s="42"/>
      <c r="S36" s="42"/>
      <c r="T36" s="42"/>
      <c r="U36" s="42"/>
      <c r="V36" s="42"/>
      <c r="W36" s="42"/>
      <c r="X36" s="42"/>
      <c r="Y36" s="42"/>
      <c r="Z36" s="42"/>
      <c r="AA36" s="43"/>
      <c r="AB36" s="44">
        <f>SUM(AB21:AI35)</f>
        <v>254700</v>
      </c>
      <c r="AC36" s="45"/>
      <c r="AD36" s="45"/>
      <c r="AE36" s="45"/>
      <c r="AF36" s="45"/>
      <c r="AG36" s="45"/>
      <c r="AH36" s="45"/>
      <c r="AI36" s="46"/>
    </row>
    <row r="37" spans="1:37" ht="20" customHeight="1" x14ac:dyDescent="0.2">
      <c r="P37" s="20" t="s">
        <v>17</v>
      </c>
      <c r="Q37" s="20"/>
      <c r="R37" s="20"/>
      <c r="S37" s="20"/>
      <c r="T37" s="20"/>
      <c r="U37" s="20"/>
      <c r="V37" s="20"/>
      <c r="W37" s="20"/>
      <c r="X37" s="20"/>
      <c r="Y37" s="20"/>
      <c r="Z37" s="20"/>
      <c r="AA37" s="21"/>
      <c r="AB37" s="22">
        <f>AB36*10%</f>
        <v>25470</v>
      </c>
      <c r="AC37" s="23"/>
      <c r="AD37" s="23"/>
      <c r="AE37" s="23"/>
      <c r="AF37" s="23"/>
      <c r="AG37" s="23"/>
      <c r="AH37" s="23"/>
      <c r="AI37" s="24"/>
    </row>
    <row r="38" spans="1:37" ht="20" customHeight="1" x14ac:dyDescent="0.2">
      <c r="P38" s="25" t="s">
        <v>18</v>
      </c>
      <c r="Q38" s="25"/>
      <c r="R38" s="25"/>
      <c r="S38" s="25"/>
      <c r="T38" s="25"/>
      <c r="U38" s="25"/>
      <c r="V38" s="25"/>
      <c r="W38" s="25"/>
      <c r="X38" s="25"/>
      <c r="Y38" s="25"/>
      <c r="Z38" s="25"/>
      <c r="AA38" s="26"/>
      <c r="AB38" s="27">
        <f>AB36+AB37</f>
        <v>280170</v>
      </c>
      <c r="AC38" s="28"/>
      <c r="AD38" s="28"/>
      <c r="AE38" s="28"/>
      <c r="AF38" s="28"/>
      <c r="AG38" s="28"/>
      <c r="AH38" s="28"/>
      <c r="AI38" s="29"/>
    </row>
    <row r="39" spans="1:37" ht="13.5" customHeight="1" x14ac:dyDescent="0.2"/>
    <row r="40" spans="1:37" ht="13.5" customHeight="1" x14ac:dyDescent="0.2">
      <c r="A40" s="30" t="s">
        <v>19</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7" ht="13.5" customHeight="1" x14ac:dyDescent="0.2">
      <c r="A41" s="82" t="s">
        <v>61</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4"/>
    </row>
    <row r="42" spans="1:37" ht="13.5" customHeight="1" x14ac:dyDescent="0.2">
      <c r="A42" s="33"/>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5"/>
    </row>
    <row r="43" spans="1:37" ht="13.5" customHeight="1" x14ac:dyDescent="0.2">
      <c r="A43" s="33"/>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5"/>
    </row>
    <row r="44" spans="1:37" x14ac:dyDescent="0.2">
      <c r="A44" s="33"/>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5"/>
    </row>
    <row r="45" spans="1:37" x14ac:dyDescent="0.2">
      <c r="A45" s="33"/>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5"/>
    </row>
    <row r="46" spans="1:37" x14ac:dyDescent="0.2">
      <c r="A46" s="17"/>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9"/>
    </row>
  </sheetData>
  <mergeCells count="125">
    <mergeCell ref="A33:O33"/>
    <mergeCell ref="P33:S33"/>
    <mergeCell ref="T33:V33"/>
    <mergeCell ref="W33:AA33"/>
    <mergeCell ref="A32:O32"/>
    <mergeCell ref="P32:S32"/>
    <mergeCell ref="T32:V32"/>
    <mergeCell ref="W32:AA32"/>
    <mergeCell ref="AB32:AI32"/>
    <mergeCell ref="AB33:AI33"/>
    <mergeCell ref="AB30:AI30"/>
    <mergeCell ref="A20:O20"/>
    <mergeCell ref="P20:S20"/>
    <mergeCell ref="T20:V20"/>
    <mergeCell ref="W20:AA20"/>
    <mergeCell ref="AB20:AI20"/>
    <mergeCell ref="A23:O23"/>
    <mergeCell ref="P23:S23"/>
    <mergeCell ref="T23:V23"/>
    <mergeCell ref="W23:AA23"/>
    <mergeCell ref="AB23:AI23"/>
    <mergeCell ref="A22:O22"/>
    <mergeCell ref="P22:S22"/>
    <mergeCell ref="T22:V22"/>
    <mergeCell ref="W22:AA22"/>
    <mergeCell ref="AB22:AI22"/>
    <mergeCell ref="A21:O21"/>
    <mergeCell ref="A27:O27"/>
    <mergeCell ref="P27:S27"/>
    <mergeCell ref="T27:V27"/>
    <mergeCell ref="AB21:AI21"/>
    <mergeCell ref="AB25:AI25"/>
    <mergeCell ref="A4:N4"/>
    <mergeCell ref="A5:N5"/>
    <mergeCell ref="A14:D14"/>
    <mergeCell ref="A1:AI2"/>
    <mergeCell ref="O4:Q5"/>
    <mergeCell ref="Z4:AI4"/>
    <mergeCell ref="A7:G8"/>
    <mergeCell ref="H7:Q8"/>
    <mergeCell ref="X9:AI9"/>
    <mergeCell ref="A10:D10"/>
    <mergeCell ref="E10:Q10"/>
    <mergeCell ref="AA12:AD12"/>
    <mergeCell ref="AE12:AH12"/>
    <mergeCell ref="E13:Q15"/>
    <mergeCell ref="W13:Z15"/>
    <mergeCell ref="AA13:AD15"/>
    <mergeCell ref="AE13:AH15"/>
    <mergeCell ref="A11:D11"/>
    <mergeCell ref="E11:Q11"/>
    <mergeCell ref="A12:D12"/>
    <mergeCell ref="E12:Q12"/>
    <mergeCell ref="W12:Z12"/>
    <mergeCell ref="A18:O18"/>
    <mergeCell ref="P18:S18"/>
    <mergeCell ref="T18:V18"/>
    <mergeCell ref="W18:AA18"/>
    <mergeCell ref="AB18:AI18"/>
    <mergeCell ref="A19:O19"/>
    <mergeCell ref="P19:S19"/>
    <mergeCell ref="T19:V19"/>
    <mergeCell ref="W19:AA19"/>
    <mergeCell ref="AB19:AI19"/>
    <mergeCell ref="P36:AA36"/>
    <mergeCell ref="AB36:AI36"/>
    <mergeCell ref="P37:AA37"/>
    <mergeCell ref="AB37:AI37"/>
    <mergeCell ref="P38:AA38"/>
    <mergeCell ref="AB38:AI38"/>
    <mergeCell ref="A46:AI46"/>
    <mergeCell ref="A40:AI40"/>
    <mergeCell ref="A41:AI41"/>
    <mergeCell ref="A42:AI42"/>
    <mergeCell ref="A43:AI43"/>
    <mergeCell ref="A44:AI44"/>
    <mergeCell ref="A45:AI45"/>
    <mergeCell ref="A25:O25"/>
    <mergeCell ref="P25:S25"/>
    <mergeCell ref="T25:V25"/>
    <mergeCell ref="W25:AA25"/>
    <mergeCell ref="A35:O35"/>
    <mergeCell ref="P35:S35"/>
    <mergeCell ref="T35:V35"/>
    <mergeCell ref="W35:AA35"/>
    <mergeCell ref="AB35:AI35"/>
    <mergeCell ref="W27:AA27"/>
    <mergeCell ref="AB27:AI27"/>
    <mergeCell ref="AB28:AI28"/>
    <mergeCell ref="A28:O28"/>
    <mergeCell ref="P28:S28"/>
    <mergeCell ref="A26:O26"/>
    <mergeCell ref="P26:S26"/>
    <mergeCell ref="A29:O29"/>
    <mergeCell ref="P29:S29"/>
    <mergeCell ref="T29:V29"/>
    <mergeCell ref="W29:AA29"/>
    <mergeCell ref="AB29:AI29"/>
    <mergeCell ref="P30:S30"/>
    <mergeCell ref="T30:V30"/>
    <mergeCell ref="W30:AA30"/>
    <mergeCell ref="P21:S21"/>
    <mergeCell ref="T21:V21"/>
    <mergeCell ref="W21:AA21"/>
    <mergeCell ref="T26:V26"/>
    <mergeCell ref="W26:AA26"/>
    <mergeCell ref="AB26:AI26"/>
    <mergeCell ref="T28:V28"/>
    <mergeCell ref="A30:O30"/>
    <mergeCell ref="A34:O34"/>
    <mergeCell ref="P34:S34"/>
    <mergeCell ref="T34:V34"/>
    <mergeCell ref="W34:AA34"/>
    <mergeCell ref="AB34:AI34"/>
    <mergeCell ref="W28:AA28"/>
    <mergeCell ref="A24:O24"/>
    <mergeCell ref="P24:S24"/>
    <mergeCell ref="T24:V24"/>
    <mergeCell ref="W24:AA24"/>
    <mergeCell ref="AB24:AI24"/>
    <mergeCell ref="A31:O31"/>
    <mergeCell ref="P31:S31"/>
    <mergeCell ref="T31:V31"/>
    <mergeCell ref="W31:AA31"/>
    <mergeCell ref="AB31:AI31"/>
  </mergeCells>
  <phoneticPr fontId="15"/>
  <pageMargins left="0.82677165354330717" right="0.59055118110236227" top="0.6" bottom="0.35433070866141736" header="0.31496062992125984" footer="0.31496062992125984"/>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2024.5</vt:lpstr>
      <vt:lpstr>Sheet1</vt:lpstr>
      <vt:lpstr>2024.2</vt:lpstr>
      <vt:lpstr>回収（追加分修正）</vt:lpstr>
      <vt:lpstr>回収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2024-05-29T09:31:13Z</cp:lastPrinted>
  <dcterms:created xsi:type="dcterms:W3CDTF">2017-05-12T08:40:42Z</dcterms:created>
  <dcterms:modified xsi:type="dcterms:W3CDTF">2024-05-29T09:36:44Z</dcterms:modified>
</cp:coreProperties>
</file>