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takada yuka\Desktop\見積書（髙田）\エム・ケー・シィ\"/>
    </mc:Choice>
  </mc:AlternateContent>
  <xr:revisionPtr revIDLastSave="0" documentId="13_ncr:1_{75379A9A-C28C-4608-85B0-837735717120}" xr6:coauthVersionLast="47" xr6:coauthVersionMax="47" xr10:uidLastSave="{00000000-0000-0000-0000-000000000000}"/>
  <bookViews>
    <workbookView xWindow="2760" yWindow="0" windowWidth="15120" windowHeight="9910" xr2:uid="{00000000-000D-0000-FFFF-FFFF00000000}"/>
  </bookViews>
  <sheets>
    <sheet name="SKグループ新ロゴ・承認あり" sheetId="4" r:id="rId1"/>
    <sheet name="SKグループ新ロゴ・承認なし"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1" i="4" l="1"/>
  <c r="AB28" i="4"/>
  <c r="AB27" i="4"/>
  <c r="AB38" i="4"/>
  <c r="AB36" i="4"/>
  <c r="AB31" i="4"/>
  <c r="AB33" i="4"/>
  <c r="AB34" i="4"/>
  <c r="AB23" i="4"/>
  <c r="AB25" i="4"/>
  <c r="AB26" i="4"/>
  <c r="AB30" i="4"/>
  <c r="AB32" i="4"/>
  <c r="AB21" i="4"/>
  <c r="AB31" i="5"/>
  <c r="AB32" i="5" s="1"/>
  <c r="AB33" i="5" s="1"/>
  <c r="H7" i="5" s="1"/>
  <c r="Z4" i="5"/>
  <c r="Z4" i="4"/>
  <c r="AB42" i="4" l="1"/>
  <c r="AB43" i="4" s="1"/>
  <c r="H7" i="4" s="1"/>
</calcChain>
</file>

<file path=xl/sharedStrings.xml><?xml version="1.0" encoding="utf-8"?>
<sst xmlns="http://schemas.openxmlformats.org/spreadsheetml/2006/main" count="114" uniqueCount="78">
  <si>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</si>
  <si>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</si>
  <si>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</si>
  <si>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</si>
  <si>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</si>
  <si>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</si>
  <si>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</si>
  <si>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</si>
  <si>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</si>
  <si>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</si>
  <si>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</si>
  <si>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</si>
  <si>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</si>
  <si>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</si>
  <si>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</si>
  <si>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</si>
  <si>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</si>
  <si>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</si>
  <si>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</si>
  <si>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</si>
  <si>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</si>
  <si>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</si>
  <si>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16"/>
  </si>
  <si>
    <t>・廃プラスチックの回収頻度は2か月に1回、カゴの回収頻度は3か月に1回を想定しております。</t>
    <rPh sb="1" eb="2">
      <t>ハイ</t>
    </rPh>
    <rPh sb="9" eb="11">
      <t>カイシュウ</t>
    </rPh>
    <rPh sb="11" eb="13">
      <t>ヒンド</t>
    </rPh>
    <rPh sb="16" eb="17">
      <t>ゲツ</t>
    </rPh>
    <rPh sb="19" eb="20">
      <t>カイ</t>
    </rPh>
    <rPh sb="24" eb="26">
      <t>カイシュウ</t>
    </rPh>
    <rPh sb="26" eb="28">
      <t>ヒンド</t>
    </rPh>
    <rPh sb="31" eb="32">
      <t>ゲツ</t>
    </rPh>
    <rPh sb="34" eb="35">
      <t>カイ</t>
    </rPh>
    <rPh sb="36" eb="38">
      <t>ソウテイ</t>
    </rPh>
    <phoneticPr fontId="16"/>
  </si>
  <si>
    <t>※1　廃プラスチック類は発泡スチロール、緩衝材のみを想定しております。荷姿はバラバラにならないように</t>
    <rPh sb="3" eb="4">
      <t>ハイ</t>
    </rPh>
    <rPh sb="10" eb="11">
      <t>ルイ</t>
    </rPh>
    <rPh sb="12" eb="14">
      <t>ハッポウ</t>
    </rPh>
    <rPh sb="20" eb="23">
      <t>カンショウザイ</t>
    </rPh>
    <rPh sb="26" eb="28">
      <t>ソウテイ</t>
    </rPh>
    <phoneticPr fontId="16"/>
  </si>
  <si>
    <t>まとめて頂きますようにお願い致します。定期回収の場合は収集運搬費が含まれております。</t>
    <rPh sb="19" eb="21">
      <t>テイキ</t>
    </rPh>
    <rPh sb="21" eb="23">
      <t>カイシュウ</t>
    </rPh>
    <rPh sb="24" eb="26">
      <t>バアイ</t>
    </rPh>
    <rPh sb="27" eb="32">
      <t>シュウシュウウンパンヒ</t>
    </rPh>
    <rPh sb="33" eb="34">
      <t>フク</t>
    </rPh>
    <phoneticPr fontId="16"/>
  </si>
  <si>
    <t>※2　石膏ボードを含む瓦、配線、温水器、プラスチック類などの混合廃棄物を想定しております。</t>
    <rPh sb="3" eb="5">
      <t>セッコウ</t>
    </rPh>
    <rPh sb="9" eb="10">
      <t>フク</t>
    </rPh>
    <rPh sb="11" eb="12">
      <t>カワラ</t>
    </rPh>
    <rPh sb="13" eb="15">
      <t>ハイセン</t>
    </rPh>
    <rPh sb="26" eb="27">
      <t>ルイ</t>
    </rPh>
    <rPh sb="30" eb="32">
      <t>コンゴウ</t>
    </rPh>
    <rPh sb="32" eb="35">
      <t>ハイキブツ</t>
    </rPh>
    <rPh sb="36" eb="38">
      <t>ソウテイ</t>
    </rPh>
    <phoneticPr fontId="16"/>
  </si>
  <si>
    <t>石膏ボードが多い場合は別に分けて頂きカゴ内へ入れて頂きますようにお願い致します。</t>
    <rPh sb="0" eb="2">
      <t>セッコウ</t>
    </rPh>
    <rPh sb="6" eb="7">
      <t>オオ</t>
    </rPh>
    <rPh sb="8" eb="10">
      <t>バアイ</t>
    </rPh>
    <rPh sb="11" eb="12">
      <t>ベツ</t>
    </rPh>
    <rPh sb="13" eb="14">
      <t>ワ</t>
    </rPh>
    <rPh sb="16" eb="17">
      <t>イタダ</t>
    </rPh>
    <rPh sb="20" eb="21">
      <t>ナイ</t>
    </rPh>
    <phoneticPr fontId="16"/>
  </si>
  <si>
    <t>性状や形状により、受け入れ不可、割増賃金が発生する場合がございます。</t>
    <rPh sb="0" eb="1">
      <t>セイ</t>
    </rPh>
    <rPh sb="1" eb="2">
      <t>ジョウ</t>
    </rPh>
    <rPh sb="3" eb="5">
      <t>ケイジョウ</t>
    </rPh>
    <rPh sb="9" eb="10">
      <t>ウ</t>
    </rPh>
    <rPh sb="11" eb="12">
      <t>イ</t>
    </rPh>
    <rPh sb="13" eb="15">
      <t>フカ</t>
    </rPh>
    <rPh sb="16" eb="20">
      <t>ワリマシチンギン</t>
    </rPh>
    <rPh sb="21" eb="23">
      <t>ハッセイ</t>
    </rPh>
    <rPh sb="25" eb="27">
      <t>バアイ</t>
    </rPh>
    <phoneticPr fontId="16"/>
  </si>
  <si>
    <t>【お持ち込み場所】</t>
    <rPh sb="2" eb="3">
      <t>モ</t>
    </rPh>
    <rPh sb="4" eb="5">
      <t>コ</t>
    </rPh>
    <rPh sb="6" eb="8">
      <t>バショ</t>
    </rPh>
    <phoneticPr fontId="16"/>
  </si>
  <si>
    <t>☆㈱サイコー仙台港資源化センター　仙台市宮城野区蒲生二丁目2-1</t>
    <phoneticPr fontId="16"/>
  </si>
  <si>
    <t>☆搬入受入時間9：00～12：00、13：00～16：30</t>
    <phoneticPr fontId="16"/>
  </si>
  <si>
    <t>・こちらの御見積書は5月15日現調時の廃棄物を作成した概算見積書となり、ご請求は実数量となります。</t>
    <phoneticPr fontId="16"/>
  </si>
  <si>
    <t>・弊社と(株)昭和羽前建設工業様との産業廃棄物処理委託契約締結が必要となり、回収は締結後となります。</t>
    <rPh sb="1" eb="3">
      <t>ヘイシャ</t>
    </rPh>
    <rPh sb="4" eb="7">
      <t>カブシキガイシャ</t>
    </rPh>
    <rPh sb="7" eb="11">
      <t>ショウワウゼン</t>
    </rPh>
    <rPh sb="11" eb="13">
      <t>ケンセツ</t>
    </rPh>
    <rPh sb="13" eb="15">
      <t>コウギョウ</t>
    </rPh>
    <rPh sb="15" eb="16">
      <t>サマ</t>
    </rPh>
    <phoneticPr fontId="16"/>
  </si>
  <si>
    <t>株式会社エム・ケー・シィ</t>
    <rPh sb="0" eb="4">
      <t>カブシキガイシャ</t>
    </rPh>
    <phoneticPr fontId="16"/>
  </si>
  <si>
    <t>㎏</t>
    <phoneticPr fontId="16"/>
  </si>
  <si>
    <t>【(株)サイコー仙台港資源化センター処分】</t>
    <rPh sb="1" eb="4">
      <t>カブ</t>
    </rPh>
    <rPh sb="8" eb="11">
      <t>センダイコウ</t>
    </rPh>
    <rPh sb="11" eb="14">
      <t>シゲンカ</t>
    </rPh>
    <rPh sb="18" eb="20">
      <t>ショブン</t>
    </rPh>
    <phoneticPr fontId="16"/>
  </si>
  <si>
    <t>　・金属くず</t>
    <rPh sb="2" eb="4">
      <t>キンゾク</t>
    </rPh>
    <phoneticPr fontId="16"/>
  </si>
  <si>
    <t>【J&amp;T環境(株)様処分】</t>
    <rPh sb="4" eb="6">
      <t>カンキョウ</t>
    </rPh>
    <rPh sb="6" eb="9">
      <t>カブシキガイシャ</t>
    </rPh>
    <rPh sb="9" eb="10">
      <t>サマ</t>
    </rPh>
    <rPh sb="10" eb="12">
      <t>ショブン</t>
    </rPh>
    <phoneticPr fontId="16"/>
  </si>
  <si>
    <t>　・蛍光灯</t>
    <rPh sb="2" eb="5">
      <t>ケイコウトウ</t>
    </rPh>
    <phoneticPr fontId="16"/>
  </si>
  <si>
    <t>無償</t>
    <rPh sb="0" eb="2">
      <t>ムショウ</t>
    </rPh>
    <phoneticPr fontId="16"/>
  </si>
  <si>
    <t>式</t>
    <rPh sb="0" eb="1">
      <t>シキ</t>
    </rPh>
    <phoneticPr fontId="16"/>
  </si>
  <si>
    <t>　・廃プラスチック類　(タイヤ含む)</t>
    <rPh sb="2" eb="3">
      <t>ハイ</t>
    </rPh>
    <rPh sb="9" eb="10">
      <t>ルイ</t>
    </rPh>
    <rPh sb="15" eb="16">
      <t>フク</t>
    </rPh>
    <phoneticPr fontId="16"/>
  </si>
  <si>
    <t>　・ガラスコンクリート陶磁器くず</t>
    <rPh sb="11" eb="14">
      <t>トウジキ</t>
    </rPh>
    <phoneticPr fontId="16"/>
  </si>
  <si>
    <r>
      <rPr>
        <sz val="14"/>
        <color theme="1"/>
        <rFont val="ＭＳ Ｐゴシック"/>
        <family val="3"/>
        <charset val="128"/>
        <scheme val="minor"/>
      </rPr>
      <t>計1㎥：126㎏</t>
    </r>
    <r>
      <rPr>
        <sz val="11"/>
        <color theme="1"/>
        <rFont val="ＭＳ Ｐゴシック"/>
        <family val="3"/>
        <charset val="128"/>
        <scheme val="minor"/>
      </rPr>
      <t>タイヤ4台＠14㎏＝56㎏、プラ類0.5㎥50㎏、プリンター1台20㎏</t>
    </r>
    <rPh sb="0" eb="1">
      <t>ケイ</t>
    </rPh>
    <rPh sb="12" eb="13">
      <t>ダイ</t>
    </rPh>
    <rPh sb="24" eb="25">
      <t>ルイ</t>
    </rPh>
    <rPh sb="39" eb="40">
      <t>ダイ</t>
    </rPh>
    <phoneticPr fontId="16"/>
  </si>
  <si>
    <r>
      <rPr>
        <sz val="14"/>
        <color theme="1"/>
        <rFont val="ＭＳ Ｐゴシック"/>
        <family val="3"/>
        <charset val="128"/>
        <scheme val="minor"/>
      </rPr>
      <t>計0.8㎥：90㎏</t>
    </r>
    <r>
      <rPr>
        <sz val="11"/>
        <color theme="1"/>
        <rFont val="ＭＳ Ｐゴシック"/>
        <family val="3"/>
        <charset val="128"/>
        <scheme val="minor"/>
      </rPr>
      <t>　ロッカー1台30㎏、コンプレサー1台50㎏、ジャッキ1台10㎏</t>
    </r>
    <rPh sb="0" eb="1">
      <t>ケイ</t>
    </rPh>
    <rPh sb="15" eb="16">
      <t>ダイ</t>
    </rPh>
    <rPh sb="27" eb="28">
      <t>ダイ</t>
    </rPh>
    <rPh sb="37" eb="38">
      <t>ダイ</t>
    </rPh>
    <phoneticPr fontId="16"/>
  </si>
  <si>
    <t>小さい箱3個（茶碗）</t>
    <rPh sb="0" eb="1">
      <t>チイ</t>
    </rPh>
    <rPh sb="3" eb="4">
      <t>ハコ</t>
    </rPh>
    <rPh sb="5" eb="6">
      <t>コ</t>
    </rPh>
    <rPh sb="7" eb="9">
      <t>チャワン</t>
    </rPh>
    <phoneticPr fontId="16"/>
  </si>
  <si>
    <t>16本</t>
    <rPh sb="2" eb="3">
      <t>ホン</t>
    </rPh>
    <phoneticPr fontId="16"/>
  </si>
  <si>
    <t>少し</t>
    <rPh sb="0" eb="1">
      <t>スコ</t>
    </rPh>
    <phoneticPr fontId="16"/>
  </si>
  <si>
    <t>【鈴木工業(株)様処分】</t>
    <rPh sb="1" eb="3">
      <t>スズキ</t>
    </rPh>
    <rPh sb="3" eb="5">
      <t>コウギョウ</t>
    </rPh>
    <rPh sb="5" eb="8">
      <t>カブシキガイシャ</t>
    </rPh>
    <rPh sb="8" eb="9">
      <t>サマ</t>
    </rPh>
    <rPh sb="9" eb="11">
      <t>ショブン</t>
    </rPh>
    <phoneticPr fontId="16"/>
  </si>
  <si>
    <t>　・インクトナー（廃油）　25㎏未満一式</t>
    <rPh sb="9" eb="11">
      <t>ハイユ</t>
    </rPh>
    <rPh sb="16" eb="18">
      <t>ミマン</t>
    </rPh>
    <rPh sb="18" eb="20">
      <t>イッシキ</t>
    </rPh>
    <phoneticPr fontId="16"/>
  </si>
  <si>
    <t>本</t>
    <rPh sb="0" eb="1">
      <t>ホン</t>
    </rPh>
    <phoneticPr fontId="16"/>
  </si>
  <si>
    <t>600円　500円/本</t>
    <rPh sb="3" eb="4">
      <t>エン</t>
    </rPh>
    <rPh sb="8" eb="9">
      <t>エン</t>
    </rPh>
    <rPh sb="10" eb="11">
      <t>ホン</t>
    </rPh>
    <phoneticPr fontId="16"/>
  </si>
  <si>
    <t>180円3600　150㎏20㎏以下一式3000</t>
    <rPh sb="3" eb="4">
      <t>エン</t>
    </rPh>
    <rPh sb="16" eb="18">
      <t>イカ</t>
    </rPh>
    <rPh sb="18" eb="20">
      <t>イッシキ</t>
    </rPh>
    <phoneticPr fontId="16"/>
  </si>
  <si>
    <t>　・廃薬品(汚泥)　2㎏未満一式</t>
    <rPh sb="2" eb="3">
      <t>ハイ</t>
    </rPh>
    <rPh sb="3" eb="5">
      <t>ヤクヒン</t>
    </rPh>
    <rPh sb="6" eb="8">
      <t>オデイ</t>
    </rPh>
    <rPh sb="12" eb="14">
      <t>ミマン</t>
    </rPh>
    <rPh sb="14" eb="16">
      <t>イッシキ</t>
    </rPh>
    <phoneticPr fontId="16"/>
  </si>
  <si>
    <t>　・混合油（引火性廃油）　20㎏未満一式　※2</t>
    <rPh sb="2" eb="4">
      <t>コンゴウ</t>
    </rPh>
    <rPh sb="4" eb="5">
      <t>ユ</t>
    </rPh>
    <rPh sb="16" eb="18">
      <t>ミマン</t>
    </rPh>
    <rPh sb="18" eb="20">
      <t>イッシキ</t>
    </rPh>
    <phoneticPr fontId="16"/>
  </si>
  <si>
    <t>　・消火器（汚泥）　※3</t>
    <rPh sb="2" eb="5">
      <t>ショウカキ</t>
    </rPh>
    <rPh sb="6" eb="8">
      <t>オデイ</t>
    </rPh>
    <phoneticPr fontId="16"/>
  </si>
  <si>
    <t>・こちらの御見積書は6月3日現場調査時の概算見積書となり、ご請求は実数量となります。</t>
    <rPh sb="5" eb="9">
      <t>オミツモリショ</t>
    </rPh>
    <rPh sb="11" eb="12">
      <t>ガツ</t>
    </rPh>
    <rPh sb="13" eb="14">
      <t>ヒ</t>
    </rPh>
    <rPh sb="14" eb="16">
      <t>ゲンバ</t>
    </rPh>
    <rPh sb="16" eb="18">
      <t>チョウサ</t>
    </rPh>
    <rPh sb="18" eb="19">
      <t>ジ</t>
    </rPh>
    <rPh sb="20" eb="22">
      <t>ガイサン</t>
    </rPh>
    <rPh sb="22" eb="24">
      <t>ミツモリ</t>
    </rPh>
    <rPh sb="24" eb="25">
      <t>ショ</t>
    </rPh>
    <rPh sb="30" eb="32">
      <t>セイキュウ</t>
    </rPh>
    <rPh sb="33" eb="34">
      <t>ジツ</t>
    </rPh>
    <rPh sb="34" eb="36">
      <t>スウリョウ</t>
    </rPh>
    <phoneticPr fontId="16"/>
  </si>
  <si>
    <t>※1　廃電池はアルカリマンガン電池のみとなります。他種類の場合は御契約の締結が必要です。</t>
    <rPh sb="3" eb="6">
      <t>ハイデンチ</t>
    </rPh>
    <rPh sb="15" eb="17">
      <t>デンチ</t>
    </rPh>
    <rPh sb="25" eb="26">
      <t>ホカ</t>
    </rPh>
    <rPh sb="26" eb="28">
      <t>シュルイ</t>
    </rPh>
    <rPh sb="29" eb="31">
      <t>バアイ</t>
    </rPh>
    <rPh sb="32" eb="35">
      <t>ゴケイヤク</t>
    </rPh>
    <rPh sb="36" eb="38">
      <t>テイケツ</t>
    </rPh>
    <rPh sb="39" eb="41">
      <t>ヒツヨウ</t>
    </rPh>
    <phoneticPr fontId="16"/>
  </si>
  <si>
    <t>　・ｶﾞﾗｽｸﾘｰﾅｰ・ﾏｼﾞｯｸﾘﾝ(汚泥)　50㎏未満一式</t>
    <rPh sb="20" eb="22">
      <t>オデイ</t>
    </rPh>
    <rPh sb="27" eb="29">
      <t>ミマン</t>
    </rPh>
    <rPh sb="29" eb="31">
      <t>イッシキ</t>
    </rPh>
    <phoneticPr fontId="16"/>
  </si>
  <si>
    <t>1800円2㎏3600</t>
    <rPh sb="4" eb="5">
      <t>エン</t>
    </rPh>
    <phoneticPr fontId="16"/>
  </si>
  <si>
    <t>80円50㎏4000円</t>
    <rPh sb="2" eb="3">
      <t>エン</t>
    </rPh>
    <rPh sb="10" eb="11">
      <t>エン</t>
    </rPh>
    <phoneticPr fontId="16"/>
  </si>
  <si>
    <t>150円25㎏3500円</t>
    <rPh sb="3" eb="4">
      <t>エン</t>
    </rPh>
    <rPh sb="11" eb="12">
      <t>エン</t>
    </rPh>
    <phoneticPr fontId="16"/>
  </si>
  <si>
    <t>古紙お引き取り</t>
    <rPh sb="0" eb="2">
      <t>コシ</t>
    </rPh>
    <rPh sb="3" eb="4">
      <t>ヒ</t>
    </rPh>
    <rPh sb="5" eb="6">
      <t>ト</t>
    </rPh>
    <phoneticPr fontId="16"/>
  </si>
  <si>
    <t>機密書類処分</t>
    <rPh sb="0" eb="2">
      <t>キミツ</t>
    </rPh>
    <rPh sb="2" eb="4">
      <t>ショルイ</t>
    </rPh>
    <rPh sb="4" eb="6">
      <t>ショブン</t>
    </rPh>
    <phoneticPr fontId="16"/>
  </si>
  <si>
    <t>車</t>
    <rPh sb="0" eb="1">
      <t>シャ</t>
    </rPh>
    <phoneticPr fontId="16"/>
  </si>
  <si>
    <t>27箱＠15㎏＝405㎏</t>
    <rPh sb="2" eb="3">
      <t>ハコ</t>
    </rPh>
    <phoneticPr fontId="16"/>
  </si>
  <si>
    <t>収集運搬費　※4</t>
    <rPh sb="0" eb="5">
      <t>シュウシュウウンパンヒ</t>
    </rPh>
    <phoneticPr fontId="16"/>
  </si>
  <si>
    <t>※2※3　品目追加の覚書締結が必要です。回収は締結後となります。</t>
    <rPh sb="5" eb="7">
      <t>ヒンモク</t>
    </rPh>
    <rPh sb="7" eb="9">
      <t>ツイカ</t>
    </rPh>
    <rPh sb="10" eb="12">
      <t>オボエガキ</t>
    </rPh>
    <rPh sb="12" eb="14">
      <t>テイケツ</t>
    </rPh>
    <rPh sb="15" eb="17">
      <t>ヒツヨウ</t>
    </rPh>
    <rPh sb="20" eb="22">
      <t>カイシュウ</t>
    </rPh>
    <rPh sb="23" eb="25">
      <t>テイケツ</t>
    </rPh>
    <rPh sb="25" eb="26">
      <t>ゴ</t>
    </rPh>
    <phoneticPr fontId="16"/>
  </si>
  <si>
    <t>※4　機密文書を同時に回収を想定した費用となります。</t>
    <rPh sb="3" eb="5">
      <t>キミツ</t>
    </rPh>
    <rPh sb="5" eb="7">
      <t>ブンショ</t>
    </rPh>
    <rPh sb="8" eb="10">
      <t>ドウジ</t>
    </rPh>
    <rPh sb="11" eb="13">
      <t>カイシュウ</t>
    </rPh>
    <rPh sb="14" eb="16">
      <t>ソウテイ</t>
    </rPh>
    <rPh sb="18" eb="20">
      <t>ヒヨウ</t>
    </rPh>
    <phoneticPr fontId="16"/>
  </si>
  <si>
    <t>20束＠10㎏＝200㎏</t>
    <rPh sb="2" eb="3">
      <t>タバ</t>
    </rPh>
    <phoneticPr fontId="16"/>
  </si>
  <si>
    <t>　・機密文書　※5</t>
    <rPh sb="2" eb="4">
      <t>キミツ</t>
    </rPh>
    <rPh sb="4" eb="6">
      <t>ブンショ</t>
    </rPh>
    <phoneticPr fontId="16"/>
  </si>
  <si>
    <t>以下余白</t>
    <rPh sb="0" eb="2">
      <t>イカ</t>
    </rPh>
    <rPh sb="2" eb="4">
      <t>ヨハク</t>
    </rPh>
    <phoneticPr fontId="16"/>
  </si>
  <si>
    <t>※5　500㎏未満の場合は１式料金17,500円となります。</t>
    <rPh sb="7" eb="9">
      <t>ミマン</t>
    </rPh>
    <rPh sb="10" eb="12">
      <t>バアイ</t>
    </rPh>
    <rPh sb="14" eb="15">
      <t>シキ</t>
    </rPh>
    <rPh sb="15" eb="17">
      <t>リョウキン</t>
    </rPh>
    <rPh sb="23" eb="24">
      <t>エン</t>
    </rPh>
    <phoneticPr fontId="16"/>
  </si>
  <si>
    <t xml:space="preserve">　・分別廃電池（ボタン電池）　分級①10㎏未満一式　※2 </t>
    <rPh sb="2" eb="4">
      <t>ブンベツ</t>
    </rPh>
    <rPh sb="4" eb="5">
      <t>ハイ</t>
    </rPh>
    <rPh sb="5" eb="7">
      <t>デンチ</t>
    </rPh>
    <rPh sb="11" eb="13">
      <t>デンチ</t>
    </rPh>
    <rPh sb="15" eb="16">
      <t>ブン</t>
    </rPh>
    <rPh sb="16" eb="17">
      <t>キュウ</t>
    </rPh>
    <rPh sb="21" eb="23">
      <t>ミマン</t>
    </rPh>
    <rPh sb="23" eb="25">
      <t>イッシキ</t>
    </rPh>
    <phoneticPr fontId="16"/>
  </si>
  <si>
    <t xml:space="preserve">　・分別廃電池(ﾘﾁｳﾑｲｵﾝ電池)　分級①10㎏未満一式※3 </t>
    <rPh sb="2" eb="4">
      <t>ブンベツ</t>
    </rPh>
    <rPh sb="4" eb="5">
      <t>ハイ</t>
    </rPh>
    <rPh sb="5" eb="7">
      <t>デンチ</t>
    </rPh>
    <rPh sb="15" eb="17">
      <t>デンチ</t>
    </rPh>
    <rPh sb="19" eb="21">
      <t>ブンキュウ</t>
    </rPh>
    <rPh sb="25" eb="27">
      <t>ミマン</t>
    </rPh>
    <rPh sb="27" eb="29">
      <t>イッシキ</t>
    </rPh>
    <phoneticPr fontId="16"/>
  </si>
  <si>
    <t>400円4000円　330円10㎏未満一式3,000円</t>
    <rPh sb="3" eb="4">
      <t>エン</t>
    </rPh>
    <rPh sb="8" eb="9">
      <t>エン</t>
    </rPh>
    <rPh sb="13" eb="14">
      <t>エン</t>
    </rPh>
    <rPh sb="16" eb="21">
      <t>kgミマンイッシキ</t>
    </rPh>
    <rPh sb="26" eb="27">
      <t>エン</t>
    </rPh>
    <phoneticPr fontId="16"/>
  </si>
  <si>
    <t>　・廃電池（ｱﾙｶﾘﾏﾝｶﾞﾝ電池）　積替え保管分　※1</t>
    <rPh sb="2" eb="3">
      <t>ハイ</t>
    </rPh>
    <rPh sb="3" eb="5">
      <t>デンチ</t>
    </rPh>
    <rPh sb="15" eb="17">
      <t>デンチ</t>
    </rPh>
    <rPh sb="19" eb="21">
      <t>ツミカ</t>
    </rPh>
    <rPh sb="22" eb="24">
      <t>ホカン</t>
    </rPh>
    <rPh sb="24" eb="25">
      <t>ブン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</si>
</sst>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1"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b/>
      <sz val="11"/>
      <color theme="0"/>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100">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0" fontId="19" fillId="0" borderId="0" xfId="0" applyFont="1">
      <alignment vertical="center"/>
    </xf>
    <xf numFmtId="0" fontId="1" fillId="0" borderId="0" xfId="0" applyFont="1">
      <alignment vertical="center"/>
    </xf>
    <xf numFmtId="0" fontId="14" fillId="0" borderId="0" xfId="0" applyFont="1">
      <alignment vertical="center"/>
    </xf>
    <xf numFmtId="38" fontId="5" fillId="0" borderId="3" xfId="1" applyFont="1" applyFill="1" applyBorder="1" applyAlignment="1">
      <alignment horizontal="center" vertical="center"/>
    </xf>
    <xf numFmtId="0" fontId="0" fillId="0" borderId="3" xfId="0"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15" fillId="0" borderId="13" xfId="0" applyFont="1" applyBorder="1" applyAlignment="1">
      <alignment horizontal="left" vertical="top" shrinkToFit="1"/>
    </xf>
    <xf numFmtId="0" fontId="15" fillId="0" borderId="1" xfId="0" applyFont="1" applyBorder="1" applyAlignment="1">
      <alignment horizontal="left" vertical="top" shrinkToFit="1"/>
    </xf>
    <xf numFmtId="0" fontId="15" fillId="0" borderId="14" xfId="0" applyFont="1" applyBorder="1" applyAlignment="1">
      <alignment horizontal="left" vertical="top" shrinkToFit="1"/>
    </xf>
    <xf numFmtId="0" fontId="15" fillId="0" borderId="11" xfId="0" applyFont="1" applyBorder="1" applyAlignment="1">
      <alignment horizontal="left" vertical="top" shrinkToFit="1"/>
    </xf>
    <xf numFmtId="0" fontId="15" fillId="0" borderId="0" xfId="0" applyFont="1" applyAlignment="1">
      <alignment horizontal="left" vertical="top" shrinkToFit="1"/>
    </xf>
    <xf numFmtId="0" fontId="15" fillId="0" borderId="12" xfId="0" applyFont="1" applyBorder="1" applyAlignment="1">
      <alignment horizontal="left" vertical="top" shrinkToFi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5" fillId="0" borderId="11" xfId="0" applyFont="1" applyBorder="1" applyAlignment="1">
      <alignment horizontal="left" vertical="center" shrinkToFit="1"/>
    </xf>
    <xf numFmtId="0" fontId="15" fillId="0" borderId="0" xfId="0" applyFont="1" applyAlignment="1">
      <alignment horizontal="left" vertical="center" shrinkToFit="1"/>
    </xf>
    <xf numFmtId="0" fontId="15" fillId="0" borderId="12" xfId="0" applyFont="1" applyBorder="1" applyAlignment="1">
      <alignment horizontal="left" vertical="center" shrinkToFit="1"/>
    </xf>
    <xf numFmtId="0" fontId="17"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8" xfId="2" applyFont="1" applyBorder="1" applyAlignment="1">
      <alignment horizontal="center" vertical="center" shrinkToFit="1"/>
    </xf>
    <xf numFmtId="0" fontId="7" fillId="0" borderId="0" xfId="2" applyFont="1" applyAlignment="1">
      <alignment horizontal="center" vertical="center"/>
    </xf>
    <xf numFmtId="0" fontId="7" fillId="0" borderId="18"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8" xfId="2" applyNumberFormat="1" applyFont="1" applyBorder="1" applyAlignment="1">
      <alignment horizontal="right" vertical="center"/>
    </xf>
    <xf numFmtId="0" fontId="1" fillId="0" borderId="1" xfId="0" applyFont="1" applyBorder="1" applyAlignment="1">
      <alignment horizontal="center"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xf>
    <xf numFmtId="0" fontId="19" fillId="2" borderId="27"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29" xfId="0" applyFont="1" applyFill="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18" fillId="2" borderId="2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38" fontId="0" fillId="0" borderId="3" xfId="1"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38" fontId="5" fillId="0" borderId="9" xfId="1"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18" fillId="2" borderId="3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20" xfId="0" applyFont="1" applyFill="1" applyBorder="1" applyAlignment="1">
      <alignment horizontal="center" vertical="center"/>
    </xf>
    <xf numFmtId="5" fontId="0" fillId="0" borderId="35" xfId="0" applyNumberFormat="1" applyBorder="1" applyAlignment="1">
      <alignment horizontal="right" vertical="center"/>
    </xf>
    <xf numFmtId="5" fontId="0" fillId="0" borderId="22" xfId="0" applyNumberFormat="1" applyBorder="1" applyAlignment="1">
      <alignment horizontal="right" vertical="center"/>
    </xf>
    <xf numFmtId="5" fontId="0" fillId="0" borderId="23" xfId="0" applyNumberFormat="1" applyBorder="1" applyAlignment="1">
      <alignment horizontal="right" vertical="center"/>
    </xf>
    <xf numFmtId="0" fontId="18" fillId="2" borderId="31" xfId="0" applyFont="1" applyFill="1" applyBorder="1" applyAlignment="1">
      <alignment horizontal="center" vertical="center"/>
    </xf>
    <xf numFmtId="0" fontId="18" fillId="2" borderId="2" xfId="0" applyFont="1" applyFill="1" applyBorder="1" applyAlignment="1">
      <alignment horizontal="center" vertical="center"/>
    </xf>
    <xf numFmtId="0" fontId="0" fillId="0" borderId="9"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1" fillId="0" borderId="0" xfId="0" applyFont="1" applyAlignment="1">
      <alignment horizontal="distributed" vertical="center"/>
    </xf>
    <xf numFmtId="0" fontId="19" fillId="3" borderId="21" xfId="0" applyFont="1" applyFill="1" applyBorder="1" applyAlignment="1">
      <alignment horizontal="center" vertical="center"/>
    </xf>
    <xf numFmtId="0" fontId="19" fillId="3" borderId="22" xfId="0" applyFont="1" applyFill="1" applyBorder="1" applyAlignment="1">
      <alignment horizontal="center" vertical="center"/>
    </xf>
    <xf numFmtId="0" fontId="19" fillId="3" borderId="23" xfId="0"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30</xdr:col>
      <xdr:colOff>141943</xdr:colOff>
      <xdr:row>12</xdr:row>
      <xdr:rowOff>74707</xdr:rowOff>
    </xdr:from>
    <xdr:to>
      <xdr:col>33</xdr:col>
      <xdr:colOff>32873</xdr:colOff>
      <xdr:row>14</xdr:row>
      <xdr:rowOff>94435</xdr:rowOff>
    </xdr:to>
    <xdr:pic>
      <xdr:nvPicPr>
        <xdr:cNvPr id="15" name="図 14">
          <a:extLst>
            <a:ext uri="{FF2B5EF4-FFF2-40B4-BE49-F238E27FC236}">
              <a16:creationId xmlns:a16="http://schemas.microsoft.com/office/drawing/2014/main" id="{2816F242-DFA0-4982-A9B2-BCBE5955F9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6649" y="2554942"/>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D30D738-8DF8-43AC-A118-40286A7F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3E8B092-62A8-4933-89C8-EF491526160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6AB0590-75FD-4D9F-A8C1-C55262B5AC89}"/>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62660DDF-DF00-BBE7-EBA1-6C192CB6656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4FF2D6-14A2-F4D1-6E90-DDFF2F697B2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C7814A7-FB72-5408-075A-06796EE50EF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7DA6085-F317-F1EB-6C15-E9571864FA7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3BAF97-7CC5-B586-4A9F-BF9DADBD62C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E534D19-8CC2-A3E9-5DCC-8E3955CFFBC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4C8431C-85A7-8614-7C83-C525675B19C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46F8D55-950B-6BFB-197E-11821917966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D95C54A-F5FE-4316-8CA4-9761490C9C5E}"/>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A8807BC-E14F-4FF7-8032-451E4F222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30</xdr:col>
      <xdr:colOff>104590</xdr:colOff>
      <xdr:row>12</xdr:row>
      <xdr:rowOff>50209</xdr:rowOff>
    </xdr:from>
    <xdr:to>
      <xdr:col>33</xdr:col>
      <xdr:colOff>59767</xdr:colOff>
      <xdr:row>14</xdr:row>
      <xdr:rowOff>134469</xdr:rowOff>
    </xdr:to>
    <xdr:pic>
      <xdr:nvPicPr>
        <xdr:cNvPr id="15" name="図 14">
          <a:extLst>
            <a:ext uri="{FF2B5EF4-FFF2-40B4-BE49-F238E27FC236}">
              <a16:creationId xmlns:a16="http://schemas.microsoft.com/office/drawing/2014/main" id="{95073FE8-05AC-4C2C-A548-82A5521358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59296" y="2530444"/>
          <a:ext cx="470647" cy="472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K52"/>
  <sheetViews>
    <sheetView tabSelected="1" topLeftCell="A22" zoomScale="85" zoomScaleNormal="85" workbookViewId="0">
      <selection activeCell="AB29" sqref="AB29:AI29"/>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31"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row>
    <row r="2" spans="1:35" ht="20.25" customHeight="1" x14ac:dyDescent="0.2">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33" t="s">
        <v>34</v>
      </c>
      <c r="B4" s="33"/>
      <c r="C4" s="33"/>
      <c r="D4" s="33"/>
      <c r="E4" s="33"/>
      <c r="F4" s="33"/>
      <c r="G4" s="33"/>
      <c r="H4" s="33"/>
      <c r="I4" s="33"/>
      <c r="J4" s="33"/>
      <c r="K4" s="33"/>
      <c r="L4" s="33"/>
      <c r="M4" s="33"/>
      <c r="N4" s="33"/>
      <c r="O4" s="35" t="s">
        <v>1</v>
      </c>
      <c r="P4" s="35"/>
      <c r="Q4" s="35"/>
      <c r="R4" s="1"/>
      <c r="S4" s="1"/>
      <c r="T4" s="1"/>
      <c r="U4" s="1"/>
      <c r="V4" s="1"/>
      <c r="W4" s="1"/>
      <c r="X4" s="1"/>
      <c r="Y4" s="1"/>
      <c r="Z4" s="37">
        <f ca="1">TODAY()</f>
        <v>45478</v>
      </c>
      <c r="AA4" s="37"/>
      <c r="AB4" s="37"/>
      <c r="AC4" s="37"/>
      <c r="AD4" s="37"/>
      <c r="AE4" s="37"/>
      <c r="AF4" s="37"/>
      <c r="AG4" s="37"/>
      <c r="AH4" s="37"/>
      <c r="AI4" s="37"/>
    </row>
    <row r="5" spans="1:35" ht="14.25" customHeight="1" thickBot="1" x14ac:dyDescent="0.25">
      <c r="A5" s="34"/>
      <c r="B5" s="34"/>
      <c r="C5" s="34"/>
      <c r="D5" s="34"/>
      <c r="E5" s="34"/>
      <c r="F5" s="34"/>
      <c r="G5" s="34"/>
      <c r="H5" s="34"/>
      <c r="I5" s="34"/>
      <c r="J5" s="34"/>
      <c r="K5" s="34"/>
      <c r="L5" s="34"/>
      <c r="M5" s="34"/>
      <c r="N5" s="34"/>
      <c r="O5" s="36"/>
      <c r="P5" s="36"/>
      <c r="Q5" s="36"/>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38" t="s">
        <v>20</v>
      </c>
      <c r="B7" s="38"/>
      <c r="C7" s="38"/>
      <c r="D7" s="38"/>
      <c r="E7" s="38"/>
      <c r="F7" s="38"/>
      <c r="G7" s="38"/>
      <c r="H7" s="40">
        <f>AB43</f>
        <v>77891</v>
      </c>
      <c r="I7" s="41"/>
      <c r="J7" s="41"/>
      <c r="K7" s="41"/>
      <c r="L7" s="41"/>
      <c r="M7" s="41"/>
      <c r="N7" s="41"/>
      <c r="O7" s="41"/>
      <c r="P7" s="41"/>
      <c r="Q7" s="41"/>
      <c r="R7" s="1"/>
      <c r="S7" s="1"/>
      <c r="T7" s="1"/>
      <c r="U7" s="1"/>
      <c r="V7" s="1"/>
      <c r="W7" s="1"/>
      <c r="X7" s="1"/>
      <c r="Y7" s="1"/>
      <c r="Z7" s="1"/>
      <c r="AA7" s="1"/>
      <c r="AB7" s="1"/>
      <c r="AC7" s="1"/>
      <c r="AD7" s="1"/>
      <c r="AE7" s="1"/>
      <c r="AF7" s="1"/>
      <c r="AG7" s="1"/>
      <c r="AH7" s="1"/>
      <c r="AI7" s="1"/>
    </row>
    <row r="8" spans="1:35" ht="13.5" thickBot="1" x14ac:dyDescent="0.25">
      <c r="A8" s="39"/>
      <c r="B8" s="39"/>
      <c r="C8" s="39"/>
      <c r="D8" s="39"/>
      <c r="E8" s="39"/>
      <c r="F8" s="39"/>
      <c r="G8" s="39"/>
      <c r="H8" s="42"/>
      <c r="I8" s="42"/>
      <c r="J8" s="42"/>
      <c r="K8" s="42"/>
      <c r="L8" s="42"/>
      <c r="M8" s="42"/>
      <c r="N8" s="42"/>
      <c r="O8" s="42"/>
      <c r="P8" s="42"/>
      <c r="Q8" s="42"/>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46"/>
      <c r="Y9" s="46"/>
      <c r="Z9" s="46"/>
      <c r="AA9" s="46"/>
      <c r="AB9" s="46"/>
      <c r="AC9" s="46"/>
      <c r="AD9" s="46"/>
      <c r="AE9" s="46"/>
      <c r="AF9" s="46"/>
      <c r="AG9" s="46"/>
      <c r="AH9" s="46"/>
      <c r="AI9" s="46"/>
    </row>
    <row r="10" spans="1:35" ht="15.75" customHeight="1" x14ac:dyDescent="0.2">
      <c r="A10" s="47" t="s">
        <v>3</v>
      </c>
      <c r="B10" s="47"/>
      <c r="C10" s="47"/>
      <c r="D10" s="47"/>
      <c r="E10" s="48" t="s">
        <v>22</v>
      </c>
      <c r="F10" s="48"/>
      <c r="G10" s="48"/>
      <c r="H10" s="48"/>
      <c r="I10" s="48"/>
      <c r="J10" s="48"/>
      <c r="K10" s="48"/>
      <c r="L10" s="48"/>
      <c r="M10" s="48"/>
      <c r="N10" s="48"/>
      <c r="O10" s="48"/>
      <c r="P10" s="48"/>
      <c r="Q10" s="48"/>
      <c r="R10" s="1"/>
      <c r="S10" s="1"/>
      <c r="T10" s="1"/>
      <c r="U10" s="1"/>
      <c r="V10" s="1"/>
      <c r="W10" s="4"/>
      <c r="X10" s="4"/>
      <c r="Y10" s="4"/>
      <c r="Z10" s="4"/>
      <c r="AA10" s="4"/>
      <c r="AB10" s="4"/>
      <c r="AC10" s="4"/>
      <c r="AD10" s="4"/>
      <c r="AE10" s="4"/>
      <c r="AF10" s="4"/>
      <c r="AG10" s="4"/>
      <c r="AH10" s="4"/>
      <c r="AI10" s="4"/>
    </row>
    <row r="11" spans="1:35" ht="15.75" customHeight="1" x14ac:dyDescent="0.2">
      <c r="A11" s="11" t="s">
        <v>4</v>
      </c>
      <c r="B11" s="11"/>
      <c r="C11" s="11"/>
      <c r="D11" s="11"/>
      <c r="E11" s="43" t="s">
        <v>5</v>
      </c>
      <c r="F11" s="43"/>
      <c r="G11" s="43"/>
      <c r="H11" s="43"/>
      <c r="I11" s="43"/>
      <c r="J11" s="43"/>
      <c r="K11" s="43"/>
      <c r="L11" s="43"/>
      <c r="M11" s="43"/>
      <c r="N11" s="43"/>
      <c r="O11" s="43"/>
      <c r="P11" s="43"/>
      <c r="Q11" s="43"/>
      <c r="R11" s="1"/>
      <c r="S11" s="1"/>
      <c r="T11" s="1"/>
      <c r="U11" s="1"/>
      <c r="V11" s="1"/>
      <c r="W11" s="5"/>
      <c r="X11" s="5"/>
      <c r="Y11" s="5"/>
      <c r="Z11" s="6"/>
      <c r="AA11" s="6"/>
      <c r="AB11" s="6"/>
      <c r="AC11" s="6"/>
      <c r="AD11" s="6"/>
      <c r="AE11" s="6"/>
      <c r="AF11" s="6"/>
      <c r="AG11" s="6"/>
      <c r="AH11" s="6"/>
      <c r="AI11" s="6"/>
    </row>
    <row r="12" spans="1:35" ht="15.75" customHeight="1" x14ac:dyDescent="0.2">
      <c r="A12" s="11" t="s">
        <v>6</v>
      </c>
      <c r="B12" s="11"/>
      <c r="C12" s="11"/>
      <c r="D12" s="11"/>
      <c r="E12" s="43" t="s">
        <v>7</v>
      </c>
      <c r="F12" s="43"/>
      <c r="G12" s="43"/>
      <c r="H12" s="43"/>
      <c r="I12" s="43"/>
      <c r="J12" s="43"/>
      <c r="K12" s="43"/>
      <c r="L12" s="43"/>
      <c r="M12" s="43"/>
      <c r="N12" s="43"/>
      <c r="O12" s="43"/>
      <c r="P12" s="43"/>
      <c r="Q12" s="43"/>
      <c r="R12" s="1"/>
      <c r="S12" s="1"/>
      <c r="T12" s="1"/>
      <c r="U12" s="1"/>
      <c r="V12" s="1"/>
      <c r="W12" s="10"/>
      <c r="X12" s="12"/>
      <c r="Y12" s="12"/>
      <c r="Z12" s="12"/>
      <c r="AA12" s="10"/>
      <c r="AB12" s="10"/>
      <c r="AC12" s="10"/>
      <c r="AD12" s="10"/>
      <c r="AE12" s="49" t="s">
        <v>8</v>
      </c>
      <c r="AF12" s="50"/>
      <c r="AG12" s="50"/>
      <c r="AH12" s="51"/>
    </row>
    <row r="13" spans="1:35" ht="15.75" customHeight="1" x14ac:dyDescent="0.2">
      <c r="A13" s="8"/>
      <c r="B13" s="8"/>
      <c r="C13" s="8"/>
      <c r="D13" s="8"/>
      <c r="E13" s="52" t="s">
        <v>9</v>
      </c>
      <c r="F13" s="52"/>
      <c r="G13" s="52"/>
      <c r="H13" s="52"/>
      <c r="I13" s="52"/>
      <c r="J13" s="52"/>
      <c r="K13" s="52"/>
      <c r="L13" s="52"/>
      <c r="M13" s="52"/>
      <c r="N13" s="52"/>
      <c r="O13" s="52"/>
      <c r="P13" s="52"/>
      <c r="Q13" s="52"/>
      <c r="R13" s="1"/>
      <c r="S13" s="1"/>
      <c r="T13" s="1"/>
      <c r="U13" s="1"/>
      <c r="V13" s="1"/>
      <c r="AE13" s="55"/>
      <c r="AF13" s="56"/>
      <c r="AG13" s="56"/>
      <c r="AH13" s="57"/>
    </row>
    <row r="14" spans="1:35" ht="15.75" customHeight="1" x14ac:dyDescent="0.2">
      <c r="A14" s="1" t="s">
        <v>10</v>
      </c>
      <c r="B14" s="1"/>
      <c r="C14" s="1"/>
      <c r="D14" s="1"/>
      <c r="E14" s="52"/>
      <c r="F14" s="52"/>
      <c r="G14" s="52"/>
      <c r="H14" s="52"/>
      <c r="I14" s="52"/>
      <c r="J14" s="52"/>
      <c r="K14" s="52"/>
      <c r="L14" s="52"/>
      <c r="M14" s="52"/>
      <c r="N14" s="52"/>
      <c r="O14" s="52"/>
      <c r="P14" s="52"/>
      <c r="Q14" s="52"/>
      <c r="AE14" s="58"/>
      <c r="AF14" s="59"/>
      <c r="AG14" s="59"/>
      <c r="AH14" s="60"/>
    </row>
    <row r="15" spans="1:35" ht="15.75" customHeight="1" x14ac:dyDescent="0.2">
      <c r="E15" s="53"/>
      <c r="F15" s="53"/>
      <c r="G15" s="53"/>
      <c r="H15" s="53"/>
      <c r="I15" s="53"/>
      <c r="J15" s="53"/>
      <c r="K15" s="53"/>
      <c r="L15" s="53"/>
      <c r="M15" s="53"/>
      <c r="N15" s="53"/>
      <c r="O15" s="53"/>
      <c r="P15" s="53"/>
      <c r="Q15" s="53"/>
      <c r="AE15" s="58"/>
      <c r="AF15" s="59"/>
      <c r="AG15" s="59"/>
      <c r="AH15" s="60"/>
    </row>
    <row r="16" spans="1:35" ht="8.5" customHeight="1" x14ac:dyDescent="0.2"/>
    <row r="17" spans="1:37" ht="8.5" customHeight="1"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54" t="s">
        <v>11</v>
      </c>
      <c r="B18" s="44"/>
      <c r="C18" s="44"/>
      <c r="D18" s="44"/>
      <c r="E18" s="44"/>
      <c r="F18" s="44"/>
      <c r="G18" s="44"/>
      <c r="H18" s="44"/>
      <c r="I18" s="44"/>
      <c r="J18" s="44"/>
      <c r="K18" s="44"/>
      <c r="L18" s="44"/>
      <c r="M18" s="44"/>
      <c r="N18" s="44"/>
      <c r="O18" s="44"/>
      <c r="P18" s="44" t="s">
        <v>12</v>
      </c>
      <c r="Q18" s="44"/>
      <c r="R18" s="44"/>
      <c r="S18" s="44"/>
      <c r="T18" s="44" t="s">
        <v>13</v>
      </c>
      <c r="U18" s="44"/>
      <c r="V18" s="44"/>
      <c r="W18" s="44" t="s">
        <v>14</v>
      </c>
      <c r="X18" s="44"/>
      <c r="Y18" s="44"/>
      <c r="Z18" s="44"/>
      <c r="AA18" s="44"/>
      <c r="AB18" s="44" t="s">
        <v>15</v>
      </c>
      <c r="AC18" s="44"/>
      <c r="AD18" s="44"/>
      <c r="AE18" s="44"/>
      <c r="AF18" s="44"/>
      <c r="AG18" s="44"/>
      <c r="AH18" s="44"/>
      <c r="AI18" s="45"/>
    </row>
    <row r="19" spans="1:37" ht="22" customHeight="1" x14ac:dyDescent="0.2">
      <c r="A19" s="17" t="s">
        <v>21</v>
      </c>
      <c r="B19" s="18"/>
      <c r="C19" s="18"/>
      <c r="D19" s="18"/>
      <c r="E19" s="18"/>
      <c r="F19" s="18"/>
      <c r="G19" s="18"/>
      <c r="H19" s="18"/>
      <c r="I19" s="18"/>
      <c r="J19" s="18"/>
      <c r="K19" s="18"/>
      <c r="L19" s="18"/>
      <c r="M19" s="18"/>
      <c r="N19" s="18"/>
      <c r="O19" s="18"/>
      <c r="P19" s="13"/>
      <c r="Q19" s="13"/>
      <c r="R19" s="13"/>
      <c r="S19" s="13"/>
      <c r="T19" s="14"/>
      <c r="U19" s="14"/>
      <c r="V19" s="14"/>
      <c r="W19" s="13"/>
      <c r="X19" s="13"/>
      <c r="Y19" s="13"/>
      <c r="Z19" s="13"/>
      <c r="AA19" s="13"/>
      <c r="AB19" s="15"/>
      <c r="AC19" s="15"/>
      <c r="AD19" s="15"/>
      <c r="AE19" s="15"/>
      <c r="AF19" s="15"/>
      <c r="AG19" s="15"/>
      <c r="AH19" s="15"/>
      <c r="AI19" s="16"/>
    </row>
    <row r="20" spans="1:37" ht="22" customHeight="1" x14ac:dyDescent="0.2">
      <c r="A20" s="17" t="s">
        <v>36</v>
      </c>
      <c r="B20" s="18"/>
      <c r="C20" s="18"/>
      <c r="D20" s="18"/>
      <c r="E20" s="18"/>
      <c r="F20" s="18"/>
      <c r="G20" s="18"/>
      <c r="H20" s="18"/>
      <c r="I20" s="18"/>
      <c r="J20" s="18"/>
      <c r="K20" s="18"/>
      <c r="L20" s="18"/>
      <c r="M20" s="18"/>
      <c r="N20" s="18"/>
      <c r="O20" s="18"/>
      <c r="P20" s="13"/>
      <c r="Q20" s="13"/>
      <c r="R20" s="13"/>
      <c r="S20" s="13"/>
      <c r="T20" s="14"/>
      <c r="U20" s="14"/>
      <c r="V20" s="14"/>
      <c r="W20" s="61"/>
      <c r="X20" s="13"/>
      <c r="Y20" s="13"/>
      <c r="Z20" s="13"/>
      <c r="AA20" s="13"/>
      <c r="AB20" s="62"/>
      <c r="AC20" s="63"/>
      <c r="AD20" s="63"/>
      <c r="AE20" s="63"/>
      <c r="AF20" s="63"/>
      <c r="AG20" s="63"/>
      <c r="AH20" s="63"/>
      <c r="AI20" s="64"/>
    </row>
    <row r="21" spans="1:37" ht="22" customHeight="1" x14ac:dyDescent="0.2">
      <c r="A21" s="17" t="s">
        <v>42</v>
      </c>
      <c r="B21" s="18"/>
      <c r="C21" s="18"/>
      <c r="D21" s="18"/>
      <c r="E21" s="18"/>
      <c r="F21" s="18"/>
      <c r="G21" s="18"/>
      <c r="H21" s="18"/>
      <c r="I21" s="18"/>
      <c r="J21" s="18"/>
      <c r="K21" s="18"/>
      <c r="L21" s="18"/>
      <c r="M21" s="18"/>
      <c r="N21" s="18"/>
      <c r="O21" s="18"/>
      <c r="P21" s="13">
        <v>150</v>
      </c>
      <c r="Q21" s="13"/>
      <c r="R21" s="13"/>
      <c r="S21" s="13"/>
      <c r="T21" s="13" t="s">
        <v>35</v>
      </c>
      <c r="U21" s="13"/>
      <c r="V21" s="13"/>
      <c r="W21" s="13">
        <v>70</v>
      </c>
      <c r="X21" s="13"/>
      <c r="Y21" s="13"/>
      <c r="Z21" s="13"/>
      <c r="AA21" s="13"/>
      <c r="AB21" s="15">
        <f>W21*P21</f>
        <v>10500</v>
      </c>
      <c r="AC21" s="15"/>
      <c r="AD21" s="15"/>
      <c r="AE21" s="15"/>
      <c r="AF21" s="15"/>
      <c r="AG21" s="15"/>
      <c r="AH21" s="15"/>
      <c r="AI21" s="16"/>
      <c r="AK21" t="s">
        <v>44</v>
      </c>
    </row>
    <row r="22" spans="1:37" ht="22" customHeight="1" x14ac:dyDescent="0.2">
      <c r="A22" s="17" t="s">
        <v>37</v>
      </c>
      <c r="B22" s="18"/>
      <c r="C22" s="18"/>
      <c r="D22" s="18"/>
      <c r="E22" s="18"/>
      <c r="F22" s="18"/>
      <c r="G22" s="18"/>
      <c r="H22" s="18"/>
      <c r="I22" s="18"/>
      <c r="J22" s="18"/>
      <c r="K22" s="18"/>
      <c r="L22" s="18"/>
      <c r="M22" s="18"/>
      <c r="N22" s="18"/>
      <c r="O22" s="18"/>
      <c r="P22" s="13">
        <v>1</v>
      </c>
      <c r="Q22" s="13"/>
      <c r="R22" s="13"/>
      <c r="S22" s="13"/>
      <c r="T22" s="14" t="s">
        <v>41</v>
      </c>
      <c r="U22" s="14"/>
      <c r="V22" s="14"/>
      <c r="W22" s="13" t="s">
        <v>40</v>
      </c>
      <c r="X22" s="13"/>
      <c r="Y22" s="13"/>
      <c r="Z22" s="13"/>
      <c r="AA22" s="13"/>
      <c r="AB22" s="15">
        <v>0</v>
      </c>
      <c r="AC22" s="15"/>
      <c r="AD22" s="15"/>
      <c r="AE22" s="15"/>
      <c r="AF22" s="15"/>
      <c r="AG22" s="15"/>
      <c r="AH22" s="15"/>
      <c r="AI22" s="16"/>
      <c r="AK22" t="s">
        <v>45</v>
      </c>
    </row>
    <row r="23" spans="1:37" ht="22" customHeight="1" x14ac:dyDescent="0.2">
      <c r="A23" s="17" t="s">
        <v>43</v>
      </c>
      <c r="B23" s="18"/>
      <c r="C23" s="18"/>
      <c r="D23" s="18"/>
      <c r="E23" s="18"/>
      <c r="F23" s="18"/>
      <c r="G23" s="18"/>
      <c r="H23" s="18"/>
      <c r="I23" s="18"/>
      <c r="J23" s="18"/>
      <c r="K23" s="18"/>
      <c r="L23" s="18"/>
      <c r="M23" s="18"/>
      <c r="N23" s="18"/>
      <c r="O23" s="18"/>
      <c r="P23" s="13">
        <v>10</v>
      </c>
      <c r="Q23" s="13"/>
      <c r="R23" s="13"/>
      <c r="S23" s="13"/>
      <c r="T23" s="13" t="s">
        <v>35</v>
      </c>
      <c r="U23" s="13"/>
      <c r="V23" s="13"/>
      <c r="W23" s="13">
        <v>80</v>
      </c>
      <c r="X23" s="13"/>
      <c r="Y23" s="13"/>
      <c r="Z23" s="13"/>
      <c r="AA23" s="13"/>
      <c r="AB23" s="15">
        <f>W23*P23</f>
        <v>800</v>
      </c>
      <c r="AC23" s="15"/>
      <c r="AD23" s="15"/>
      <c r="AE23" s="15"/>
      <c r="AF23" s="15"/>
      <c r="AG23" s="15"/>
      <c r="AH23" s="15"/>
      <c r="AI23" s="16"/>
      <c r="AK23" t="s">
        <v>46</v>
      </c>
    </row>
    <row r="24" spans="1:37" ht="22" customHeight="1" x14ac:dyDescent="0.2">
      <c r="A24" s="17" t="s">
        <v>38</v>
      </c>
      <c r="B24" s="18"/>
      <c r="C24" s="18"/>
      <c r="D24" s="18"/>
      <c r="E24" s="18"/>
      <c r="F24" s="18"/>
      <c r="G24" s="18"/>
      <c r="H24" s="18"/>
      <c r="I24" s="18"/>
      <c r="J24" s="18"/>
      <c r="K24" s="18"/>
      <c r="L24" s="18"/>
      <c r="M24" s="18"/>
      <c r="N24" s="18"/>
      <c r="O24" s="18"/>
      <c r="P24" s="13"/>
      <c r="Q24" s="13"/>
      <c r="R24" s="13"/>
      <c r="S24" s="13"/>
      <c r="T24" s="14"/>
      <c r="U24" s="14"/>
      <c r="V24" s="14"/>
      <c r="W24" s="13"/>
      <c r="X24" s="13"/>
      <c r="Y24" s="13"/>
      <c r="Z24" s="13"/>
      <c r="AA24" s="13"/>
      <c r="AB24" s="15"/>
      <c r="AC24" s="15"/>
      <c r="AD24" s="15"/>
      <c r="AE24" s="15"/>
      <c r="AF24" s="15"/>
      <c r="AG24" s="15"/>
      <c r="AH24" s="15"/>
      <c r="AI24" s="16"/>
    </row>
    <row r="25" spans="1:37" ht="22" customHeight="1" x14ac:dyDescent="0.2">
      <c r="A25" s="17" t="s">
        <v>39</v>
      </c>
      <c r="B25" s="18"/>
      <c r="C25" s="18"/>
      <c r="D25" s="18"/>
      <c r="E25" s="18"/>
      <c r="F25" s="18"/>
      <c r="G25" s="18"/>
      <c r="H25" s="18"/>
      <c r="I25" s="18"/>
      <c r="J25" s="18"/>
      <c r="K25" s="18"/>
      <c r="L25" s="18"/>
      <c r="M25" s="18"/>
      <c r="N25" s="18"/>
      <c r="O25" s="18"/>
      <c r="P25" s="13">
        <v>5</v>
      </c>
      <c r="Q25" s="13"/>
      <c r="R25" s="13"/>
      <c r="S25" s="13"/>
      <c r="T25" s="14" t="s">
        <v>35</v>
      </c>
      <c r="U25" s="14"/>
      <c r="V25" s="14"/>
      <c r="W25" s="13">
        <v>260</v>
      </c>
      <c r="X25" s="13"/>
      <c r="Y25" s="13"/>
      <c r="Z25" s="13"/>
      <c r="AA25" s="13"/>
      <c r="AB25" s="15">
        <f t="shared" ref="AB25:AB32" si="0">W25*P25</f>
        <v>1300</v>
      </c>
      <c r="AC25" s="15"/>
      <c r="AD25" s="15"/>
      <c r="AE25" s="15"/>
      <c r="AF25" s="15"/>
      <c r="AG25" s="15"/>
      <c r="AH25" s="15"/>
      <c r="AI25" s="16"/>
      <c r="AK25" t="s">
        <v>47</v>
      </c>
    </row>
    <row r="26" spans="1:37" ht="22" customHeight="1" x14ac:dyDescent="0.2">
      <c r="A26" s="17" t="s">
        <v>77</v>
      </c>
      <c r="B26" s="18"/>
      <c r="C26" s="18"/>
      <c r="D26" s="18"/>
      <c r="E26" s="18"/>
      <c r="F26" s="18"/>
      <c r="G26" s="18"/>
      <c r="H26" s="18"/>
      <c r="I26" s="18"/>
      <c r="J26" s="18"/>
      <c r="K26" s="18"/>
      <c r="L26" s="18"/>
      <c r="M26" s="18"/>
      <c r="N26" s="18"/>
      <c r="O26" s="18"/>
      <c r="P26" s="13">
        <v>1</v>
      </c>
      <c r="Q26" s="13"/>
      <c r="R26" s="13"/>
      <c r="S26" s="13"/>
      <c r="T26" s="14" t="s">
        <v>35</v>
      </c>
      <c r="U26" s="14"/>
      <c r="V26" s="14"/>
      <c r="W26" s="13">
        <v>260</v>
      </c>
      <c r="X26" s="13"/>
      <c r="Y26" s="13"/>
      <c r="Z26" s="13"/>
      <c r="AA26" s="13"/>
      <c r="AB26" s="15">
        <f t="shared" si="0"/>
        <v>260</v>
      </c>
      <c r="AC26" s="15"/>
      <c r="AD26" s="15"/>
      <c r="AE26" s="15"/>
      <c r="AF26" s="15"/>
      <c r="AG26" s="15"/>
      <c r="AH26" s="15"/>
      <c r="AI26" s="16"/>
      <c r="AK26" t="s">
        <v>48</v>
      </c>
    </row>
    <row r="27" spans="1:37" ht="22" customHeight="1" x14ac:dyDescent="0.2">
      <c r="A27" s="17" t="s">
        <v>74</v>
      </c>
      <c r="B27" s="18"/>
      <c r="C27" s="18"/>
      <c r="D27" s="18"/>
      <c r="E27" s="18"/>
      <c r="F27" s="18"/>
      <c r="G27" s="18"/>
      <c r="H27" s="18"/>
      <c r="I27" s="18"/>
      <c r="J27" s="18"/>
      <c r="K27" s="18"/>
      <c r="L27" s="18"/>
      <c r="M27" s="18"/>
      <c r="N27" s="18"/>
      <c r="O27" s="18"/>
      <c r="P27" s="13">
        <v>1</v>
      </c>
      <c r="Q27" s="13"/>
      <c r="R27" s="13"/>
      <c r="S27" s="13"/>
      <c r="T27" s="14" t="s">
        <v>41</v>
      </c>
      <c r="U27" s="14"/>
      <c r="V27" s="14"/>
      <c r="W27" s="13">
        <v>4000</v>
      </c>
      <c r="X27" s="13"/>
      <c r="Y27" s="13"/>
      <c r="Z27" s="13"/>
      <c r="AA27" s="13"/>
      <c r="AB27" s="15">
        <f t="shared" ref="AB27" si="1">W27*P27</f>
        <v>4000</v>
      </c>
      <c r="AC27" s="15"/>
      <c r="AD27" s="15"/>
      <c r="AE27" s="15"/>
      <c r="AF27" s="15"/>
      <c r="AG27" s="15"/>
      <c r="AH27" s="15"/>
      <c r="AI27" s="16"/>
      <c r="AK27" t="s">
        <v>76</v>
      </c>
    </row>
    <row r="28" spans="1:37" ht="22" customHeight="1" x14ac:dyDescent="0.2">
      <c r="A28" s="17" t="s">
        <v>75</v>
      </c>
      <c r="B28" s="18"/>
      <c r="C28" s="18"/>
      <c r="D28" s="18"/>
      <c r="E28" s="18"/>
      <c r="F28" s="18"/>
      <c r="G28" s="18"/>
      <c r="H28" s="18"/>
      <c r="I28" s="18"/>
      <c r="J28" s="18"/>
      <c r="K28" s="18"/>
      <c r="L28" s="18"/>
      <c r="M28" s="18"/>
      <c r="N28" s="18"/>
      <c r="O28" s="18"/>
      <c r="P28" s="13">
        <v>1</v>
      </c>
      <c r="Q28" s="13"/>
      <c r="R28" s="13"/>
      <c r="S28" s="13"/>
      <c r="T28" s="14" t="s">
        <v>41</v>
      </c>
      <c r="U28" s="14"/>
      <c r="V28" s="14"/>
      <c r="W28" s="13">
        <v>4000</v>
      </c>
      <c r="X28" s="13"/>
      <c r="Y28" s="13"/>
      <c r="Z28" s="13"/>
      <c r="AA28" s="13"/>
      <c r="AB28" s="15">
        <f t="shared" ref="AB28" si="2">W28*P28</f>
        <v>4000</v>
      </c>
      <c r="AC28" s="15"/>
      <c r="AD28" s="15"/>
      <c r="AE28" s="15"/>
      <c r="AF28" s="15"/>
      <c r="AG28" s="15"/>
      <c r="AH28" s="15"/>
      <c r="AI28" s="16"/>
      <c r="AK28" t="s">
        <v>76</v>
      </c>
    </row>
    <row r="29" spans="1:37" ht="22" customHeight="1" x14ac:dyDescent="0.2">
      <c r="A29" s="17" t="s">
        <v>49</v>
      </c>
      <c r="B29" s="18"/>
      <c r="C29" s="18"/>
      <c r="D29" s="18"/>
      <c r="E29" s="18"/>
      <c r="F29" s="18"/>
      <c r="G29" s="18"/>
      <c r="H29" s="18"/>
      <c r="I29" s="18"/>
      <c r="J29" s="18"/>
      <c r="K29" s="18"/>
      <c r="L29" s="18"/>
      <c r="M29" s="18"/>
      <c r="N29" s="18"/>
      <c r="O29" s="18"/>
      <c r="P29" s="13"/>
      <c r="Q29" s="13"/>
      <c r="R29" s="13"/>
      <c r="S29" s="13"/>
      <c r="T29" s="14"/>
      <c r="U29" s="14"/>
      <c r="V29" s="14"/>
      <c r="W29" s="13"/>
      <c r="X29" s="13"/>
      <c r="Y29" s="13"/>
      <c r="Z29" s="13"/>
      <c r="AA29" s="13"/>
      <c r="AB29" s="15"/>
      <c r="AC29" s="15"/>
      <c r="AD29" s="15"/>
      <c r="AE29" s="15"/>
      <c r="AF29" s="15"/>
      <c r="AG29" s="15"/>
      <c r="AH29" s="15"/>
      <c r="AI29" s="16"/>
    </row>
    <row r="30" spans="1:37" ht="22" customHeight="1" x14ac:dyDescent="0.2">
      <c r="A30" s="17" t="s">
        <v>54</v>
      </c>
      <c r="B30" s="18"/>
      <c r="C30" s="18"/>
      <c r="D30" s="18"/>
      <c r="E30" s="18"/>
      <c r="F30" s="18"/>
      <c r="G30" s="18"/>
      <c r="H30" s="18"/>
      <c r="I30" s="18"/>
      <c r="J30" s="18"/>
      <c r="K30" s="18"/>
      <c r="L30" s="18"/>
      <c r="M30" s="18"/>
      <c r="N30" s="18"/>
      <c r="O30" s="18"/>
      <c r="P30" s="13">
        <v>5</v>
      </c>
      <c r="Q30" s="13"/>
      <c r="R30" s="13"/>
      <c r="S30" s="13"/>
      <c r="T30" s="14" t="s">
        <v>35</v>
      </c>
      <c r="U30" s="14"/>
      <c r="V30" s="14"/>
      <c r="W30" s="13">
        <v>1800</v>
      </c>
      <c r="X30" s="13"/>
      <c r="Y30" s="13"/>
      <c r="Z30" s="13"/>
      <c r="AA30" s="13"/>
      <c r="AB30" s="15">
        <f t="shared" si="0"/>
        <v>9000</v>
      </c>
      <c r="AC30" s="15"/>
      <c r="AD30" s="15"/>
      <c r="AE30" s="15"/>
      <c r="AF30" s="15"/>
      <c r="AG30" s="15"/>
      <c r="AH30" s="15"/>
      <c r="AI30" s="16"/>
      <c r="AK30" t="s">
        <v>60</v>
      </c>
    </row>
    <row r="31" spans="1:37" ht="22" customHeight="1" x14ac:dyDescent="0.2">
      <c r="A31" s="17" t="s">
        <v>59</v>
      </c>
      <c r="B31" s="18"/>
      <c r="C31" s="18"/>
      <c r="D31" s="18"/>
      <c r="E31" s="18"/>
      <c r="F31" s="18"/>
      <c r="G31" s="18"/>
      <c r="H31" s="18"/>
      <c r="I31" s="18"/>
      <c r="J31" s="18"/>
      <c r="K31" s="18"/>
      <c r="L31" s="18"/>
      <c r="M31" s="18"/>
      <c r="N31" s="18"/>
      <c r="O31" s="18"/>
      <c r="P31" s="13">
        <v>1</v>
      </c>
      <c r="Q31" s="13"/>
      <c r="R31" s="13"/>
      <c r="S31" s="13"/>
      <c r="T31" s="14" t="s">
        <v>41</v>
      </c>
      <c r="U31" s="14"/>
      <c r="V31" s="14"/>
      <c r="W31" s="13">
        <v>4000</v>
      </c>
      <c r="X31" s="13"/>
      <c r="Y31" s="13"/>
      <c r="Z31" s="13"/>
      <c r="AA31" s="13"/>
      <c r="AB31" s="15">
        <f t="shared" ref="AB31" si="3">W31*P31</f>
        <v>4000</v>
      </c>
      <c r="AC31" s="15"/>
      <c r="AD31" s="15"/>
      <c r="AE31" s="15"/>
      <c r="AF31" s="15"/>
      <c r="AG31" s="15"/>
      <c r="AH31" s="15"/>
      <c r="AI31" s="16"/>
      <c r="AK31" t="s">
        <v>61</v>
      </c>
    </row>
    <row r="32" spans="1:37" ht="22" customHeight="1" x14ac:dyDescent="0.2">
      <c r="A32" s="17" t="s">
        <v>50</v>
      </c>
      <c r="B32" s="18"/>
      <c r="C32" s="18"/>
      <c r="D32" s="18"/>
      <c r="E32" s="18"/>
      <c r="F32" s="18"/>
      <c r="G32" s="18"/>
      <c r="H32" s="18"/>
      <c r="I32" s="18"/>
      <c r="J32" s="18"/>
      <c r="K32" s="18"/>
      <c r="L32" s="18"/>
      <c r="M32" s="18"/>
      <c r="N32" s="18"/>
      <c r="O32" s="18"/>
      <c r="P32" s="13">
        <v>1</v>
      </c>
      <c r="Q32" s="13"/>
      <c r="R32" s="13"/>
      <c r="S32" s="13"/>
      <c r="T32" s="14" t="s">
        <v>41</v>
      </c>
      <c r="U32" s="14"/>
      <c r="V32" s="14"/>
      <c r="W32" s="13">
        <v>3500</v>
      </c>
      <c r="X32" s="13"/>
      <c r="Y32" s="13"/>
      <c r="Z32" s="13"/>
      <c r="AA32" s="13"/>
      <c r="AB32" s="15">
        <f t="shared" si="0"/>
        <v>3500</v>
      </c>
      <c r="AC32" s="15"/>
      <c r="AD32" s="15"/>
      <c r="AE32" s="15"/>
      <c r="AF32" s="15"/>
      <c r="AG32" s="15"/>
      <c r="AH32" s="15"/>
      <c r="AI32" s="16"/>
      <c r="AK32" t="s">
        <v>62</v>
      </c>
    </row>
    <row r="33" spans="1:37" ht="22" customHeight="1" x14ac:dyDescent="0.2">
      <c r="A33" s="17" t="s">
        <v>55</v>
      </c>
      <c r="B33" s="18"/>
      <c r="C33" s="18"/>
      <c r="D33" s="18"/>
      <c r="E33" s="18"/>
      <c r="F33" s="18"/>
      <c r="G33" s="18"/>
      <c r="H33" s="18"/>
      <c r="I33" s="18"/>
      <c r="J33" s="18"/>
      <c r="K33" s="18"/>
      <c r="L33" s="18"/>
      <c r="M33" s="18"/>
      <c r="N33" s="18"/>
      <c r="O33" s="18"/>
      <c r="P33" s="13">
        <v>1</v>
      </c>
      <c r="Q33" s="13"/>
      <c r="R33" s="13"/>
      <c r="S33" s="13"/>
      <c r="T33" s="14" t="s">
        <v>41</v>
      </c>
      <c r="U33" s="14"/>
      <c r="V33" s="14"/>
      <c r="W33" s="61">
        <v>3600</v>
      </c>
      <c r="X33" s="13"/>
      <c r="Y33" s="13"/>
      <c r="Z33" s="13"/>
      <c r="AA33" s="13"/>
      <c r="AB33" s="15">
        <f t="shared" ref="AB33:AB34" si="4">W33*P33</f>
        <v>3600</v>
      </c>
      <c r="AC33" s="15"/>
      <c r="AD33" s="15"/>
      <c r="AE33" s="15"/>
      <c r="AF33" s="15"/>
      <c r="AG33" s="15"/>
      <c r="AH33" s="15"/>
      <c r="AI33" s="16"/>
      <c r="AK33" t="s">
        <v>53</v>
      </c>
    </row>
    <row r="34" spans="1:37" ht="22" customHeight="1" x14ac:dyDescent="0.2">
      <c r="A34" s="17" t="s">
        <v>56</v>
      </c>
      <c r="B34" s="18"/>
      <c r="C34" s="18"/>
      <c r="D34" s="18"/>
      <c r="E34" s="18"/>
      <c r="F34" s="18"/>
      <c r="G34" s="18"/>
      <c r="H34" s="18"/>
      <c r="I34" s="18"/>
      <c r="J34" s="18"/>
      <c r="K34" s="18"/>
      <c r="L34" s="18"/>
      <c r="M34" s="18"/>
      <c r="N34" s="18"/>
      <c r="O34" s="18"/>
      <c r="P34" s="13">
        <v>1</v>
      </c>
      <c r="Q34" s="13"/>
      <c r="R34" s="13"/>
      <c r="S34" s="13"/>
      <c r="T34" s="13" t="s">
        <v>51</v>
      </c>
      <c r="U34" s="13"/>
      <c r="V34" s="13"/>
      <c r="W34" s="13">
        <v>600</v>
      </c>
      <c r="X34" s="13"/>
      <c r="Y34" s="13"/>
      <c r="Z34" s="13"/>
      <c r="AA34" s="13"/>
      <c r="AB34" s="15">
        <f t="shared" si="4"/>
        <v>600</v>
      </c>
      <c r="AC34" s="15"/>
      <c r="AD34" s="15"/>
      <c r="AE34" s="15"/>
      <c r="AF34" s="15"/>
      <c r="AG34" s="15"/>
      <c r="AH34" s="15"/>
      <c r="AI34" s="16"/>
      <c r="AK34" t="s">
        <v>52</v>
      </c>
    </row>
    <row r="35" spans="1:37" ht="22" customHeight="1" x14ac:dyDescent="0.2">
      <c r="A35" s="17" t="s">
        <v>63</v>
      </c>
      <c r="B35" s="18"/>
      <c r="C35" s="18"/>
      <c r="D35" s="18"/>
      <c r="E35" s="18"/>
      <c r="F35" s="18"/>
      <c r="G35" s="18"/>
      <c r="H35" s="18"/>
      <c r="I35" s="18"/>
      <c r="J35" s="18"/>
      <c r="K35" s="18"/>
      <c r="L35" s="18"/>
      <c r="M35" s="18"/>
      <c r="N35" s="18"/>
      <c r="O35" s="18"/>
      <c r="P35" s="13">
        <v>1</v>
      </c>
      <c r="Q35" s="13"/>
      <c r="R35" s="13"/>
      <c r="S35" s="13"/>
      <c r="T35" s="13" t="s">
        <v>41</v>
      </c>
      <c r="U35" s="13"/>
      <c r="V35" s="13"/>
      <c r="W35" s="13" t="s">
        <v>40</v>
      </c>
      <c r="X35" s="13"/>
      <c r="Y35" s="13"/>
      <c r="Z35" s="13"/>
      <c r="AA35" s="13"/>
      <c r="AB35" s="15">
        <v>0</v>
      </c>
      <c r="AC35" s="15"/>
      <c r="AD35" s="15"/>
      <c r="AE35" s="15"/>
      <c r="AF35" s="15"/>
      <c r="AG35" s="15"/>
      <c r="AH35" s="15"/>
      <c r="AI35" s="16"/>
      <c r="AK35" t="s">
        <v>70</v>
      </c>
    </row>
    <row r="36" spans="1:37" ht="22" customHeight="1" x14ac:dyDescent="0.2">
      <c r="A36" s="17" t="s">
        <v>67</v>
      </c>
      <c r="B36" s="18"/>
      <c r="C36" s="18"/>
      <c r="D36" s="18"/>
      <c r="E36" s="18"/>
      <c r="F36" s="18"/>
      <c r="G36" s="18"/>
      <c r="H36" s="18"/>
      <c r="I36" s="18"/>
      <c r="J36" s="18"/>
      <c r="K36" s="18"/>
      <c r="L36" s="18"/>
      <c r="M36" s="18"/>
      <c r="N36" s="18"/>
      <c r="O36" s="18"/>
      <c r="P36" s="13">
        <v>1</v>
      </c>
      <c r="Q36" s="13"/>
      <c r="R36" s="13"/>
      <c r="S36" s="13"/>
      <c r="T36" s="13" t="s">
        <v>65</v>
      </c>
      <c r="U36" s="13"/>
      <c r="V36" s="13"/>
      <c r="W36" s="13">
        <v>10000</v>
      </c>
      <c r="X36" s="13"/>
      <c r="Y36" s="13"/>
      <c r="Z36" s="13"/>
      <c r="AA36" s="13"/>
      <c r="AB36" s="15">
        <f t="shared" ref="AB36" si="5">W36*P36</f>
        <v>10000</v>
      </c>
      <c r="AC36" s="15"/>
      <c r="AD36" s="15"/>
      <c r="AE36" s="15"/>
      <c r="AF36" s="15"/>
      <c r="AG36" s="15"/>
      <c r="AH36" s="15"/>
      <c r="AI36" s="16"/>
    </row>
    <row r="37" spans="1:37" ht="22" customHeight="1" x14ac:dyDescent="0.2">
      <c r="A37" s="17" t="s">
        <v>64</v>
      </c>
      <c r="B37" s="18"/>
      <c r="C37" s="18"/>
      <c r="D37" s="18"/>
      <c r="E37" s="18"/>
      <c r="F37" s="18"/>
      <c r="G37" s="18"/>
      <c r="H37" s="18"/>
      <c r="I37" s="18"/>
      <c r="J37" s="18"/>
      <c r="K37" s="18"/>
      <c r="L37" s="18"/>
      <c r="M37" s="18"/>
      <c r="N37" s="18"/>
      <c r="O37" s="18"/>
      <c r="P37" s="13"/>
      <c r="Q37" s="13"/>
      <c r="R37" s="13"/>
      <c r="S37" s="13"/>
      <c r="T37" s="13"/>
      <c r="U37" s="13"/>
      <c r="V37" s="13"/>
      <c r="W37" s="13"/>
      <c r="X37" s="13"/>
      <c r="Y37" s="13"/>
      <c r="Z37" s="13"/>
      <c r="AA37" s="13"/>
      <c r="AB37" s="15"/>
      <c r="AC37" s="15"/>
      <c r="AD37" s="15"/>
      <c r="AE37" s="15"/>
      <c r="AF37" s="15"/>
      <c r="AG37" s="15"/>
      <c r="AH37" s="15"/>
      <c r="AI37" s="16"/>
    </row>
    <row r="38" spans="1:37" ht="21.5" customHeight="1" x14ac:dyDescent="0.2">
      <c r="A38" s="17" t="s">
        <v>71</v>
      </c>
      <c r="B38" s="18"/>
      <c r="C38" s="18"/>
      <c r="D38" s="18"/>
      <c r="E38" s="18"/>
      <c r="F38" s="18"/>
      <c r="G38" s="18"/>
      <c r="H38" s="18"/>
      <c r="I38" s="18"/>
      <c r="J38" s="18"/>
      <c r="K38" s="18"/>
      <c r="L38" s="18"/>
      <c r="M38" s="18"/>
      <c r="N38" s="18"/>
      <c r="O38" s="18"/>
      <c r="P38" s="13">
        <v>550</v>
      </c>
      <c r="Q38" s="13"/>
      <c r="R38" s="13"/>
      <c r="S38" s="13"/>
      <c r="T38" s="13" t="s">
        <v>35</v>
      </c>
      <c r="U38" s="13"/>
      <c r="V38" s="13"/>
      <c r="W38" s="13">
        <v>35</v>
      </c>
      <c r="X38" s="13"/>
      <c r="Y38" s="13"/>
      <c r="Z38" s="13"/>
      <c r="AA38" s="13"/>
      <c r="AB38" s="15">
        <f t="shared" ref="AB38" si="6">W38*P38</f>
        <v>19250</v>
      </c>
      <c r="AC38" s="15"/>
      <c r="AD38" s="15"/>
      <c r="AE38" s="15"/>
      <c r="AF38" s="15"/>
      <c r="AG38" s="15"/>
      <c r="AH38" s="15"/>
      <c r="AI38" s="16"/>
      <c r="AK38" t="s">
        <v>66</v>
      </c>
    </row>
    <row r="39" spans="1:37" ht="21.5" customHeight="1" x14ac:dyDescent="0.2">
      <c r="A39" s="80" t="s">
        <v>72</v>
      </c>
      <c r="B39" s="81"/>
      <c r="C39" s="81"/>
      <c r="D39" s="81"/>
      <c r="E39" s="81"/>
      <c r="F39" s="81"/>
      <c r="G39" s="81"/>
      <c r="H39" s="81"/>
      <c r="I39" s="81"/>
      <c r="J39" s="81"/>
      <c r="K39" s="81"/>
      <c r="L39" s="81"/>
      <c r="M39" s="81"/>
      <c r="N39" s="81"/>
      <c r="O39" s="81"/>
      <c r="P39" s="13"/>
      <c r="Q39" s="13"/>
      <c r="R39" s="13"/>
      <c r="S39" s="13"/>
      <c r="T39" s="13"/>
      <c r="U39" s="13"/>
      <c r="V39" s="13"/>
      <c r="W39" s="13"/>
      <c r="X39" s="13"/>
      <c r="Y39" s="13"/>
      <c r="Z39" s="13"/>
      <c r="AA39" s="13"/>
      <c r="AB39" s="15"/>
      <c r="AC39" s="15"/>
      <c r="AD39" s="15"/>
      <c r="AE39" s="15"/>
      <c r="AF39" s="15"/>
      <c r="AG39" s="15"/>
      <c r="AH39" s="15"/>
      <c r="AI39" s="16"/>
    </row>
    <row r="40" spans="1:37" ht="21.5" customHeight="1" x14ac:dyDescent="0.2">
      <c r="A40" s="69"/>
      <c r="B40" s="70"/>
      <c r="C40" s="70"/>
      <c r="D40" s="70"/>
      <c r="E40" s="70"/>
      <c r="F40" s="70"/>
      <c r="G40" s="70"/>
      <c r="H40" s="70"/>
      <c r="I40" s="70"/>
      <c r="J40" s="70"/>
      <c r="K40" s="70"/>
      <c r="L40" s="70"/>
      <c r="M40" s="70"/>
      <c r="N40" s="70"/>
      <c r="O40" s="70"/>
      <c r="P40" s="79"/>
      <c r="Q40" s="79"/>
      <c r="R40" s="79"/>
      <c r="S40" s="79"/>
      <c r="T40" s="79"/>
      <c r="U40" s="79"/>
      <c r="V40" s="79"/>
      <c r="W40" s="65"/>
      <c r="X40" s="65"/>
      <c r="Y40" s="65"/>
      <c r="Z40" s="65"/>
      <c r="AA40" s="65"/>
      <c r="AB40" s="66"/>
      <c r="AC40" s="67"/>
      <c r="AD40" s="67"/>
      <c r="AE40" s="67"/>
      <c r="AF40" s="67"/>
      <c r="AG40" s="67"/>
      <c r="AH40" s="67"/>
      <c r="AI40" s="68"/>
    </row>
    <row r="41" spans="1:37" ht="20" customHeight="1" x14ac:dyDescent="0.2">
      <c r="P41" s="73" t="s">
        <v>16</v>
      </c>
      <c r="Q41" s="73"/>
      <c r="R41" s="73"/>
      <c r="S41" s="73"/>
      <c r="T41" s="73"/>
      <c r="U41" s="73"/>
      <c r="V41" s="73"/>
      <c r="W41" s="73"/>
      <c r="X41" s="73"/>
      <c r="Y41" s="73"/>
      <c r="Z41" s="73"/>
      <c r="AA41" s="54"/>
      <c r="AB41" s="74">
        <f>SUM(AB21:AI40)</f>
        <v>70810</v>
      </c>
      <c r="AC41" s="75"/>
      <c r="AD41" s="75"/>
      <c r="AE41" s="75"/>
      <c r="AF41" s="75"/>
      <c r="AG41" s="75"/>
      <c r="AH41" s="75"/>
      <c r="AI41" s="76"/>
    </row>
    <row r="42" spans="1:37" ht="20" customHeight="1" x14ac:dyDescent="0.2">
      <c r="P42" s="77" t="s">
        <v>17</v>
      </c>
      <c r="Q42" s="77"/>
      <c r="R42" s="77"/>
      <c r="S42" s="77"/>
      <c r="T42" s="77"/>
      <c r="U42" s="77"/>
      <c r="V42" s="77"/>
      <c r="W42" s="77"/>
      <c r="X42" s="77"/>
      <c r="Y42" s="77"/>
      <c r="Z42" s="77"/>
      <c r="AA42" s="78"/>
      <c r="AB42" s="62">
        <f>AB41*10%</f>
        <v>7081</v>
      </c>
      <c r="AC42" s="63"/>
      <c r="AD42" s="63"/>
      <c r="AE42" s="63"/>
      <c r="AF42" s="63"/>
      <c r="AG42" s="63"/>
      <c r="AH42" s="63"/>
      <c r="AI42" s="64"/>
    </row>
    <row r="43" spans="1:37" ht="20" customHeight="1" x14ac:dyDescent="0.2">
      <c r="P43" s="71" t="s">
        <v>18</v>
      </c>
      <c r="Q43" s="71"/>
      <c r="R43" s="71"/>
      <c r="S43" s="71"/>
      <c r="T43" s="71"/>
      <c r="U43" s="71"/>
      <c r="V43" s="71"/>
      <c r="W43" s="71"/>
      <c r="X43" s="71"/>
      <c r="Y43" s="71"/>
      <c r="Z43" s="71"/>
      <c r="AA43" s="72"/>
      <c r="AB43" s="66">
        <f>AB41+AB42</f>
        <v>77891</v>
      </c>
      <c r="AC43" s="67"/>
      <c r="AD43" s="67"/>
      <c r="AE43" s="67"/>
      <c r="AF43" s="67"/>
      <c r="AG43" s="67"/>
      <c r="AH43" s="67"/>
      <c r="AI43" s="68"/>
    </row>
    <row r="45" spans="1:37" x14ac:dyDescent="0.2">
      <c r="A45" s="25" t="s">
        <v>19</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7"/>
    </row>
    <row r="46" spans="1:37" x14ac:dyDescent="0.2">
      <c r="A46" s="28" t="s">
        <v>57</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0"/>
    </row>
    <row r="47" spans="1:37" x14ac:dyDescent="0.2">
      <c r="A47" s="22" t="s">
        <v>58</v>
      </c>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4"/>
    </row>
    <row r="48" spans="1:37" x14ac:dyDescent="0.2">
      <c r="A48" s="22" t="s">
        <v>68</v>
      </c>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4"/>
    </row>
    <row r="49" spans="1:35" x14ac:dyDescent="0.2">
      <c r="A49" s="22" t="s">
        <v>69</v>
      </c>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4"/>
    </row>
    <row r="50" spans="1:35" x14ac:dyDescent="0.2">
      <c r="A50" s="22" t="s">
        <v>73</v>
      </c>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4"/>
    </row>
    <row r="51" spans="1:35" x14ac:dyDescent="0.2">
      <c r="A51" s="22"/>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4"/>
    </row>
    <row r="52" spans="1:35" x14ac:dyDescent="0.2">
      <c r="A52" s="19"/>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1"/>
    </row>
  </sheetData>
  <mergeCells count="143">
    <mergeCell ref="A36:O36"/>
    <mergeCell ref="P36:S36"/>
    <mergeCell ref="T36:V36"/>
    <mergeCell ref="W36:AA36"/>
    <mergeCell ref="AB36:AI36"/>
    <mergeCell ref="A39:O39"/>
    <mergeCell ref="P39:S39"/>
    <mergeCell ref="T39:V39"/>
    <mergeCell ref="W39:AA39"/>
    <mergeCell ref="AB39:AI39"/>
    <mergeCell ref="A37:O37"/>
    <mergeCell ref="P37:S37"/>
    <mergeCell ref="T37:V37"/>
    <mergeCell ref="W37:AA37"/>
    <mergeCell ref="AB37:AI37"/>
    <mergeCell ref="A38:O38"/>
    <mergeCell ref="P38:S38"/>
    <mergeCell ref="T38:V38"/>
    <mergeCell ref="W38:AA38"/>
    <mergeCell ref="AB38:AI38"/>
    <mergeCell ref="A50:AI50"/>
    <mergeCell ref="W40:AA40"/>
    <mergeCell ref="AB40:AI40"/>
    <mergeCell ref="A40:O40"/>
    <mergeCell ref="P43:AA43"/>
    <mergeCell ref="AB43:AI43"/>
    <mergeCell ref="P41:AA41"/>
    <mergeCell ref="AB41:AI41"/>
    <mergeCell ref="P42:AA42"/>
    <mergeCell ref="AB42:AI42"/>
    <mergeCell ref="P40:S40"/>
    <mergeCell ref="T40:V40"/>
    <mergeCell ref="T21:V21"/>
    <mergeCell ref="W21:AA21"/>
    <mergeCell ref="AB21:AI21"/>
    <mergeCell ref="A19:O19"/>
    <mergeCell ref="P19:S19"/>
    <mergeCell ref="T19:V19"/>
    <mergeCell ref="W19:AA19"/>
    <mergeCell ref="A48:AI48"/>
    <mergeCell ref="A49:AI49"/>
    <mergeCell ref="A20:O20"/>
    <mergeCell ref="P20:S20"/>
    <mergeCell ref="T20:V20"/>
    <mergeCell ref="W20:AA20"/>
    <mergeCell ref="AB20:AI20"/>
    <mergeCell ref="A23:O23"/>
    <mergeCell ref="P23:S23"/>
    <mergeCell ref="T23:V23"/>
    <mergeCell ref="W23:AA23"/>
    <mergeCell ref="AB23:AI23"/>
    <mergeCell ref="A35:O35"/>
    <mergeCell ref="P35:S35"/>
    <mergeCell ref="T35:V35"/>
    <mergeCell ref="W35:AA35"/>
    <mergeCell ref="AB35:AI35"/>
    <mergeCell ref="A22:O22"/>
    <mergeCell ref="P22:S22"/>
    <mergeCell ref="T22:V22"/>
    <mergeCell ref="W22:AA22"/>
    <mergeCell ref="AB22:AI22"/>
    <mergeCell ref="A33:O33"/>
    <mergeCell ref="P33:S33"/>
    <mergeCell ref="T33:V33"/>
    <mergeCell ref="W33:AA33"/>
    <mergeCell ref="AB33:AI33"/>
    <mergeCell ref="A32:O32"/>
    <mergeCell ref="P32:S32"/>
    <mergeCell ref="T32:V32"/>
    <mergeCell ref="W32:AA32"/>
    <mergeCell ref="AB32:AI32"/>
    <mergeCell ref="A31:O31"/>
    <mergeCell ref="P31:S31"/>
    <mergeCell ref="T31:V31"/>
    <mergeCell ref="W31:AA31"/>
    <mergeCell ref="AB31:AI31"/>
    <mergeCell ref="A24:O24"/>
    <mergeCell ref="P24:S24"/>
    <mergeCell ref="T24:V24"/>
    <mergeCell ref="W24:AA24"/>
    <mergeCell ref="A1:AI2"/>
    <mergeCell ref="A4:N5"/>
    <mergeCell ref="O4:Q5"/>
    <mergeCell ref="Z4:AI4"/>
    <mergeCell ref="A7:G8"/>
    <mergeCell ref="H7:Q8"/>
    <mergeCell ref="E11:Q11"/>
    <mergeCell ref="AB19:AI19"/>
    <mergeCell ref="AB18:AI18"/>
    <mergeCell ref="X9:AI9"/>
    <mergeCell ref="A10:D10"/>
    <mergeCell ref="E10:Q10"/>
    <mergeCell ref="AE12:AH12"/>
    <mergeCell ref="E12:Q12"/>
    <mergeCell ref="W18:AA18"/>
    <mergeCell ref="E13:Q15"/>
    <mergeCell ref="A18:O18"/>
    <mergeCell ref="P18:S18"/>
    <mergeCell ref="T18:V18"/>
    <mergeCell ref="AE13:AH15"/>
    <mergeCell ref="AB30:AI30"/>
    <mergeCell ref="A29:O29"/>
    <mergeCell ref="P29:S29"/>
    <mergeCell ref="T29:V29"/>
    <mergeCell ref="W29:AA29"/>
    <mergeCell ref="AB29:AI29"/>
    <mergeCell ref="A30:O30"/>
    <mergeCell ref="P30:S30"/>
    <mergeCell ref="T30:V30"/>
    <mergeCell ref="W30:AA30"/>
    <mergeCell ref="A21:O21"/>
    <mergeCell ref="P21:S21"/>
    <mergeCell ref="AB24:AI24"/>
    <mergeCell ref="A52:AI52"/>
    <mergeCell ref="A25:O25"/>
    <mergeCell ref="P25:S25"/>
    <mergeCell ref="T25:V25"/>
    <mergeCell ref="W25:AA25"/>
    <mergeCell ref="AB25:AI25"/>
    <mergeCell ref="A26:O26"/>
    <mergeCell ref="P26:S26"/>
    <mergeCell ref="T26:V26"/>
    <mergeCell ref="W26:AA26"/>
    <mergeCell ref="AB26:AI26"/>
    <mergeCell ref="P34:S34"/>
    <mergeCell ref="T34:V34"/>
    <mergeCell ref="W34:AA34"/>
    <mergeCell ref="AB34:AI34"/>
    <mergeCell ref="A34:O34"/>
    <mergeCell ref="A51:AI51"/>
    <mergeCell ref="A45:AI45"/>
    <mergeCell ref="A46:AI46"/>
    <mergeCell ref="A47:AI47"/>
    <mergeCell ref="A27:O27"/>
    <mergeCell ref="P27:S27"/>
    <mergeCell ref="T27:V27"/>
    <mergeCell ref="W27:AA27"/>
    <mergeCell ref="AB27:AI27"/>
    <mergeCell ref="A28:O28"/>
    <mergeCell ref="P28:S28"/>
    <mergeCell ref="T28:V28"/>
    <mergeCell ref="W28:AA28"/>
    <mergeCell ref="AB28:AI28"/>
  </mergeCells>
  <phoneticPr fontId="16"/>
  <pageMargins left="0.82677165354330717" right="0.59055118110236227" top="0.6" bottom="0.35433070866141736"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BD9-8265-4CE1-BB62-50C2E5B23E7D}">
  <sheetPr>
    <pageSetUpPr fitToPage="1"/>
  </sheetPr>
  <dimension ref="A1:AI46"/>
  <sheetViews>
    <sheetView zoomScale="85" zoomScaleNormal="85" workbookViewId="0">
      <selection activeCell="AB14" sqref="AB14"/>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31"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row>
    <row r="2" spans="1:35" ht="20.25" customHeight="1" x14ac:dyDescent="0.2">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33"/>
      <c r="B4" s="33"/>
      <c r="C4" s="33"/>
      <c r="D4" s="33"/>
      <c r="E4" s="33"/>
      <c r="F4" s="33"/>
      <c r="G4" s="33"/>
      <c r="H4" s="33"/>
      <c r="I4" s="33"/>
      <c r="J4" s="33"/>
      <c r="K4" s="33"/>
      <c r="L4" s="33"/>
      <c r="M4" s="33"/>
      <c r="N4" s="33"/>
      <c r="O4" s="35" t="s">
        <v>1</v>
      </c>
      <c r="P4" s="35"/>
      <c r="Q4" s="35"/>
      <c r="R4" s="1"/>
      <c r="S4" s="1"/>
      <c r="T4" s="1"/>
      <c r="U4" s="1"/>
      <c r="V4" s="1"/>
      <c r="W4" s="1"/>
      <c r="X4" s="1"/>
      <c r="Y4" s="1"/>
      <c r="Z4" s="37">
        <f ca="1">TODAY()</f>
        <v>45478</v>
      </c>
      <c r="AA4" s="37"/>
      <c r="AB4" s="37"/>
      <c r="AC4" s="37"/>
      <c r="AD4" s="37"/>
      <c r="AE4" s="37"/>
      <c r="AF4" s="37"/>
      <c r="AG4" s="37"/>
      <c r="AH4" s="37"/>
      <c r="AI4" s="37"/>
    </row>
    <row r="5" spans="1:35" ht="14.25" customHeight="1" thickBot="1" x14ac:dyDescent="0.25">
      <c r="A5" s="34"/>
      <c r="B5" s="34"/>
      <c r="C5" s="34"/>
      <c r="D5" s="34"/>
      <c r="E5" s="34"/>
      <c r="F5" s="34"/>
      <c r="G5" s="34"/>
      <c r="H5" s="34"/>
      <c r="I5" s="34"/>
      <c r="J5" s="34"/>
      <c r="K5" s="34"/>
      <c r="L5" s="34"/>
      <c r="M5" s="34"/>
      <c r="N5" s="34"/>
      <c r="O5" s="36"/>
      <c r="P5" s="36"/>
      <c r="Q5" s="36"/>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38" t="s">
        <v>20</v>
      </c>
      <c r="B7" s="38"/>
      <c r="C7" s="38"/>
      <c r="D7" s="38"/>
      <c r="E7" s="38"/>
      <c r="F7" s="38"/>
      <c r="G7" s="38"/>
      <c r="H7" s="40">
        <f>AB33</f>
        <v>0</v>
      </c>
      <c r="I7" s="41"/>
      <c r="J7" s="41"/>
      <c r="K7" s="41"/>
      <c r="L7" s="41"/>
      <c r="M7" s="41"/>
      <c r="N7" s="41"/>
      <c r="O7" s="41"/>
      <c r="P7" s="41"/>
      <c r="Q7" s="41"/>
      <c r="R7" s="1"/>
      <c r="S7" s="1"/>
      <c r="T7" s="1"/>
      <c r="U7" s="1"/>
      <c r="V7" s="1"/>
      <c r="W7" s="1"/>
      <c r="X7" s="1"/>
      <c r="Y7" s="1"/>
      <c r="Z7" s="1"/>
      <c r="AA7" s="1"/>
      <c r="AB7" s="1"/>
      <c r="AC7" s="1"/>
      <c r="AD7" s="1"/>
      <c r="AE7" s="1"/>
      <c r="AF7" s="1"/>
      <c r="AG7" s="1"/>
      <c r="AH7" s="1"/>
      <c r="AI7" s="1"/>
    </row>
    <row r="8" spans="1:35" ht="13.5" thickBot="1" x14ac:dyDescent="0.25">
      <c r="A8" s="39"/>
      <c r="B8" s="39"/>
      <c r="C8" s="39"/>
      <c r="D8" s="39"/>
      <c r="E8" s="39"/>
      <c r="F8" s="39"/>
      <c r="G8" s="39"/>
      <c r="H8" s="42"/>
      <c r="I8" s="42"/>
      <c r="J8" s="42"/>
      <c r="K8" s="42"/>
      <c r="L8" s="42"/>
      <c r="M8" s="42"/>
      <c r="N8" s="42"/>
      <c r="O8" s="42"/>
      <c r="P8" s="42"/>
      <c r="Q8" s="42"/>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46"/>
      <c r="Y9" s="46"/>
      <c r="Z9" s="46"/>
      <c r="AA9" s="46"/>
      <c r="AB9" s="46"/>
      <c r="AC9" s="46"/>
      <c r="AD9" s="46"/>
      <c r="AE9" s="46"/>
      <c r="AF9" s="46"/>
      <c r="AG9" s="46"/>
      <c r="AH9" s="46"/>
      <c r="AI9" s="46"/>
    </row>
    <row r="10" spans="1:35" ht="15.75" customHeight="1" x14ac:dyDescent="0.2">
      <c r="A10" s="47" t="s">
        <v>3</v>
      </c>
      <c r="B10" s="47"/>
      <c r="C10" s="47"/>
      <c r="D10" s="47"/>
      <c r="E10" s="48" t="s">
        <v>22</v>
      </c>
      <c r="F10" s="48"/>
      <c r="G10" s="48"/>
      <c r="H10" s="48"/>
      <c r="I10" s="48"/>
      <c r="J10" s="48"/>
      <c r="K10" s="48"/>
      <c r="L10" s="48"/>
      <c r="M10" s="48"/>
      <c r="N10" s="48"/>
      <c r="O10" s="48"/>
      <c r="P10" s="48"/>
      <c r="Q10" s="48"/>
      <c r="R10" s="1"/>
      <c r="S10" s="1"/>
      <c r="T10" s="1"/>
      <c r="U10" s="1"/>
      <c r="V10" s="1"/>
      <c r="W10" s="4"/>
      <c r="X10" s="4"/>
      <c r="Y10" s="4"/>
      <c r="Z10" s="4"/>
      <c r="AA10" s="4"/>
      <c r="AB10" s="4"/>
      <c r="AC10" s="4"/>
      <c r="AD10" s="4"/>
      <c r="AE10" s="4"/>
      <c r="AF10" s="4"/>
      <c r="AG10" s="4"/>
      <c r="AH10" s="4"/>
      <c r="AI10" s="4"/>
    </row>
    <row r="11" spans="1:35" ht="15.75" customHeight="1" x14ac:dyDescent="0.2">
      <c r="A11" s="87" t="s">
        <v>4</v>
      </c>
      <c r="B11" s="87"/>
      <c r="C11" s="87"/>
      <c r="D11" s="87"/>
      <c r="E11" s="43" t="s">
        <v>5</v>
      </c>
      <c r="F11" s="43"/>
      <c r="G11" s="43"/>
      <c r="H11" s="43"/>
      <c r="I11" s="43"/>
      <c r="J11" s="43"/>
      <c r="K11" s="43"/>
      <c r="L11" s="43"/>
      <c r="M11" s="43"/>
      <c r="N11" s="43"/>
      <c r="O11" s="43"/>
      <c r="P11" s="43"/>
      <c r="Q11" s="43"/>
      <c r="R11" s="1"/>
      <c r="S11" s="1"/>
      <c r="T11" s="1"/>
      <c r="U11" s="1"/>
      <c r="V11" s="1"/>
      <c r="W11" s="5"/>
      <c r="X11" s="5"/>
      <c r="Y11" s="5"/>
      <c r="Z11" s="6"/>
      <c r="AA11" s="6"/>
      <c r="AB11" s="6"/>
      <c r="AC11" s="6"/>
      <c r="AD11" s="6"/>
      <c r="AE11" s="6"/>
      <c r="AF11" s="6"/>
      <c r="AG11" s="6"/>
      <c r="AH11" s="6"/>
      <c r="AI11" s="6"/>
    </row>
    <row r="12" spans="1:35" ht="15.75" customHeight="1" x14ac:dyDescent="0.2">
      <c r="A12" s="87" t="s">
        <v>6</v>
      </c>
      <c r="B12" s="87"/>
      <c r="C12" s="87"/>
      <c r="D12" s="87"/>
      <c r="E12" s="43" t="s">
        <v>7</v>
      </c>
      <c r="F12" s="43"/>
      <c r="G12" s="43"/>
      <c r="H12" s="43"/>
      <c r="I12" s="43"/>
      <c r="J12" s="43"/>
      <c r="K12" s="43"/>
      <c r="L12" s="43"/>
      <c r="M12" s="43"/>
      <c r="N12" s="43"/>
      <c r="O12" s="43"/>
      <c r="P12" s="43"/>
      <c r="Q12" s="43"/>
      <c r="R12" s="1"/>
      <c r="S12" s="1"/>
      <c r="T12" s="1"/>
      <c r="U12" s="1"/>
      <c r="V12" s="1"/>
      <c r="W12" s="1"/>
      <c r="X12" s="1"/>
      <c r="Y12" s="10"/>
      <c r="Z12" s="10"/>
      <c r="AA12" s="10"/>
      <c r="AB12" s="10"/>
      <c r="AE12" s="88" t="s">
        <v>8</v>
      </c>
      <c r="AF12" s="89"/>
      <c r="AG12" s="89"/>
      <c r="AH12" s="90"/>
    </row>
    <row r="13" spans="1:35" ht="15.75" customHeight="1" x14ac:dyDescent="0.2">
      <c r="A13" s="8"/>
      <c r="B13" s="8"/>
      <c r="C13" s="8"/>
      <c r="D13" s="8"/>
      <c r="E13" s="52" t="s">
        <v>9</v>
      </c>
      <c r="F13" s="52"/>
      <c r="G13" s="52"/>
      <c r="H13" s="52"/>
      <c r="I13" s="52"/>
      <c r="J13" s="52"/>
      <c r="K13" s="52"/>
      <c r="L13" s="52"/>
      <c r="M13" s="52"/>
      <c r="N13" s="52"/>
      <c r="O13" s="52"/>
      <c r="P13" s="52"/>
      <c r="Q13" s="52"/>
      <c r="R13" s="1"/>
      <c r="S13" s="1"/>
      <c r="T13" s="1"/>
      <c r="U13" s="1"/>
      <c r="V13" s="1"/>
      <c r="W13" s="1"/>
      <c r="X13" s="1"/>
      <c r="AE13" s="91"/>
      <c r="AF13" s="92"/>
      <c r="AG13" s="92"/>
      <c r="AH13" s="93"/>
    </row>
    <row r="14" spans="1:35" ht="15.75" customHeight="1" x14ac:dyDescent="0.2">
      <c r="A14" s="47" t="s">
        <v>10</v>
      </c>
      <c r="B14" s="47"/>
      <c r="C14" s="47"/>
      <c r="D14" s="47"/>
      <c r="E14" s="52"/>
      <c r="F14" s="52"/>
      <c r="G14" s="52"/>
      <c r="H14" s="52"/>
      <c r="I14" s="52"/>
      <c r="J14" s="52"/>
      <c r="K14" s="52"/>
      <c r="L14" s="52"/>
      <c r="M14" s="52"/>
      <c r="N14" s="52"/>
      <c r="O14" s="52"/>
      <c r="P14" s="52"/>
      <c r="Q14" s="52"/>
      <c r="AE14" s="94"/>
      <c r="AF14" s="95"/>
      <c r="AG14" s="95"/>
      <c r="AH14" s="96"/>
    </row>
    <row r="15" spans="1:35" ht="15.75" customHeight="1" x14ac:dyDescent="0.2">
      <c r="E15" s="53"/>
      <c r="F15" s="53"/>
      <c r="G15" s="53"/>
      <c r="H15" s="53"/>
      <c r="I15" s="53"/>
      <c r="J15" s="53"/>
      <c r="K15" s="53"/>
      <c r="L15" s="53"/>
      <c r="M15" s="53"/>
      <c r="N15" s="53"/>
      <c r="O15" s="53"/>
      <c r="P15" s="53"/>
      <c r="Q15" s="53"/>
      <c r="AE15" s="97"/>
      <c r="AF15" s="98"/>
      <c r="AG15" s="98"/>
      <c r="AH15" s="99"/>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54" t="s">
        <v>11</v>
      </c>
      <c r="B18" s="44"/>
      <c r="C18" s="44"/>
      <c r="D18" s="44"/>
      <c r="E18" s="44"/>
      <c r="F18" s="44"/>
      <c r="G18" s="44"/>
      <c r="H18" s="44"/>
      <c r="I18" s="44"/>
      <c r="J18" s="44"/>
      <c r="K18" s="44"/>
      <c r="L18" s="44"/>
      <c r="M18" s="44"/>
      <c r="N18" s="44"/>
      <c r="O18" s="44"/>
      <c r="P18" s="44" t="s">
        <v>12</v>
      </c>
      <c r="Q18" s="44"/>
      <c r="R18" s="44"/>
      <c r="S18" s="44"/>
      <c r="T18" s="44" t="s">
        <v>13</v>
      </c>
      <c r="U18" s="44"/>
      <c r="V18" s="44"/>
      <c r="W18" s="44" t="s">
        <v>14</v>
      </c>
      <c r="X18" s="44"/>
      <c r="Y18" s="44"/>
      <c r="Z18" s="44"/>
      <c r="AA18" s="44"/>
      <c r="AB18" s="44" t="s">
        <v>15</v>
      </c>
      <c r="AC18" s="44"/>
      <c r="AD18" s="44"/>
      <c r="AE18" s="44"/>
      <c r="AF18" s="44"/>
      <c r="AG18" s="44"/>
      <c r="AH18" s="44"/>
      <c r="AI18" s="45"/>
    </row>
    <row r="19" spans="1:35" ht="26.25" customHeight="1" x14ac:dyDescent="0.2">
      <c r="A19" s="17" t="s">
        <v>21</v>
      </c>
      <c r="B19" s="18"/>
      <c r="C19" s="18"/>
      <c r="D19" s="18"/>
      <c r="E19" s="18"/>
      <c r="F19" s="18"/>
      <c r="G19" s="18"/>
      <c r="H19" s="18"/>
      <c r="I19" s="18"/>
      <c r="J19" s="18"/>
      <c r="K19" s="18"/>
      <c r="L19" s="18"/>
      <c r="M19" s="18"/>
      <c r="N19" s="18"/>
      <c r="O19" s="18"/>
      <c r="P19" s="13"/>
      <c r="Q19" s="13"/>
      <c r="R19" s="13"/>
      <c r="S19" s="13"/>
      <c r="T19" s="14"/>
      <c r="U19" s="14"/>
      <c r="V19" s="14"/>
      <c r="W19" s="13"/>
      <c r="X19" s="13"/>
      <c r="Y19" s="13"/>
      <c r="Z19" s="13"/>
      <c r="AA19" s="13"/>
      <c r="AB19" s="15"/>
      <c r="AC19" s="15"/>
      <c r="AD19" s="15"/>
      <c r="AE19" s="15"/>
      <c r="AF19" s="15"/>
      <c r="AG19" s="15"/>
      <c r="AH19" s="15"/>
      <c r="AI19" s="16"/>
    </row>
    <row r="20" spans="1:35" ht="26.25" customHeight="1" x14ac:dyDescent="0.2">
      <c r="A20" s="17"/>
      <c r="B20" s="18"/>
      <c r="C20" s="18"/>
      <c r="D20" s="18"/>
      <c r="E20" s="18"/>
      <c r="F20" s="18"/>
      <c r="G20" s="18"/>
      <c r="H20" s="18"/>
      <c r="I20" s="18"/>
      <c r="J20" s="18"/>
      <c r="K20" s="18"/>
      <c r="L20" s="18"/>
      <c r="M20" s="18"/>
      <c r="N20" s="18"/>
      <c r="O20" s="18"/>
      <c r="P20" s="13"/>
      <c r="Q20" s="13"/>
      <c r="R20" s="13"/>
      <c r="S20" s="13"/>
      <c r="T20" s="13"/>
      <c r="U20" s="13"/>
      <c r="V20" s="13"/>
      <c r="W20" s="13"/>
      <c r="X20" s="13"/>
      <c r="Y20" s="13"/>
      <c r="Z20" s="13"/>
      <c r="AA20" s="13"/>
      <c r="AB20" s="15"/>
      <c r="AC20" s="15"/>
      <c r="AD20" s="15"/>
      <c r="AE20" s="15"/>
      <c r="AF20" s="15"/>
      <c r="AG20" s="15"/>
      <c r="AH20" s="15"/>
      <c r="AI20" s="16"/>
    </row>
    <row r="21" spans="1:35" ht="26.25" customHeight="1" x14ac:dyDescent="0.2">
      <c r="A21" s="17"/>
      <c r="B21" s="18"/>
      <c r="C21" s="18"/>
      <c r="D21" s="18"/>
      <c r="E21" s="18"/>
      <c r="F21" s="18"/>
      <c r="G21" s="18"/>
      <c r="H21" s="18"/>
      <c r="I21" s="18"/>
      <c r="J21" s="18"/>
      <c r="K21" s="18"/>
      <c r="L21" s="18"/>
      <c r="M21" s="18"/>
      <c r="N21" s="18"/>
      <c r="O21" s="18"/>
      <c r="P21" s="13"/>
      <c r="Q21" s="13"/>
      <c r="R21" s="13"/>
      <c r="S21" s="13"/>
      <c r="T21" s="14"/>
      <c r="U21" s="14"/>
      <c r="V21" s="14"/>
      <c r="W21" s="13"/>
      <c r="X21" s="13"/>
      <c r="Y21" s="13"/>
      <c r="Z21" s="13"/>
      <c r="AA21" s="13"/>
      <c r="AB21" s="15"/>
      <c r="AC21" s="15"/>
      <c r="AD21" s="15"/>
      <c r="AE21" s="15"/>
      <c r="AF21" s="15"/>
      <c r="AG21" s="15"/>
      <c r="AH21" s="15"/>
      <c r="AI21" s="16"/>
    </row>
    <row r="22" spans="1:35" ht="26.25" customHeight="1" x14ac:dyDescent="0.2">
      <c r="A22" s="17"/>
      <c r="B22" s="18"/>
      <c r="C22" s="18"/>
      <c r="D22" s="18"/>
      <c r="E22" s="18"/>
      <c r="F22" s="18"/>
      <c r="G22" s="18"/>
      <c r="H22" s="18"/>
      <c r="I22" s="18"/>
      <c r="J22" s="18"/>
      <c r="K22" s="18"/>
      <c r="L22" s="18"/>
      <c r="M22" s="18"/>
      <c r="N22" s="18"/>
      <c r="O22" s="18"/>
      <c r="P22" s="13"/>
      <c r="Q22" s="13"/>
      <c r="R22" s="13"/>
      <c r="S22" s="13"/>
      <c r="T22" s="14"/>
      <c r="U22" s="14"/>
      <c r="V22" s="14"/>
      <c r="W22" s="13"/>
      <c r="X22" s="13"/>
      <c r="Y22" s="13"/>
      <c r="Z22" s="13"/>
      <c r="AA22" s="13"/>
      <c r="AB22" s="15"/>
      <c r="AC22" s="15"/>
      <c r="AD22" s="15"/>
      <c r="AE22" s="15"/>
      <c r="AF22" s="15"/>
      <c r="AG22" s="15"/>
      <c r="AH22" s="15"/>
      <c r="AI22" s="16"/>
    </row>
    <row r="23" spans="1:35" ht="26.25" customHeight="1" x14ac:dyDescent="0.2">
      <c r="A23" s="17"/>
      <c r="B23" s="18"/>
      <c r="C23" s="18"/>
      <c r="D23" s="18"/>
      <c r="E23" s="18"/>
      <c r="F23" s="18"/>
      <c r="G23" s="18"/>
      <c r="H23" s="18"/>
      <c r="I23" s="18"/>
      <c r="J23" s="18"/>
      <c r="K23" s="18"/>
      <c r="L23" s="18"/>
      <c r="M23" s="18"/>
      <c r="N23" s="18"/>
      <c r="O23" s="18"/>
      <c r="P23" s="13"/>
      <c r="Q23" s="13"/>
      <c r="R23" s="13"/>
      <c r="S23" s="13"/>
      <c r="T23" s="14"/>
      <c r="U23" s="14"/>
      <c r="V23" s="14"/>
      <c r="W23" s="13"/>
      <c r="X23" s="13"/>
      <c r="Y23" s="13"/>
      <c r="Z23" s="13"/>
      <c r="AA23" s="13"/>
      <c r="AB23" s="15"/>
      <c r="AC23" s="15"/>
      <c r="AD23" s="15"/>
      <c r="AE23" s="15"/>
      <c r="AF23" s="15"/>
      <c r="AG23" s="15"/>
      <c r="AH23" s="15"/>
      <c r="AI23" s="16"/>
    </row>
    <row r="24" spans="1:35" ht="26.25" customHeight="1" x14ac:dyDescent="0.2">
      <c r="A24" s="17"/>
      <c r="B24" s="18"/>
      <c r="C24" s="18"/>
      <c r="D24" s="18"/>
      <c r="E24" s="18"/>
      <c r="F24" s="18"/>
      <c r="G24" s="18"/>
      <c r="H24" s="18"/>
      <c r="I24" s="18"/>
      <c r="J24" s="18"/>
      <c r="K24" s="18"/>
      <c r="L24" s="18"/>
      <c r="M24" s="18"/>
      <c r="N24" s="18"/>
      <c r="O24" s="18"/>
      <c r="P24" s="13"/>
      <c r="Q24" s="13"/>
      <c r="R24" s="13"/>
      <c r="S24" s="13"/>
      <c r="T24" s="14"/>
      <c r="U24" s="14"/>
      <c r="V24" s="14"/>
      <c r="W24" s="13"/>
      <c r="X24" s="13"/>
      <c r="Y24" s="13"/>
      <c r="Z24" s="13"/>
      <c r="AA24" s="13"/>
      <c r="AB24" s="15"/>
      <c r="AC24" s="15"/>
      <c r="AD24" s="15"/>
      <c r="AE24" s="15"/>
      <c r="AF24" s="15"/>
      <c r="AG24" s="15"/>
      <c r="AH24" s="15"/>
      <c r="AI24" s="16"/>
    </row>
    <row r="25" spans="1:35" ht="26.25" customHeight="1" x14ac:dyDescent="0.2">
      <c r="A25" s="17"/>
      <c r="B25" s="18"/>
      <c r="C25" s="18"/>
      <c r="D25" s="18"/>
      <c r="E25" s="18"/>
      <c r="F25" s="18"/>
      <c r="G25" s="18"/>
      <c r="H25" s="18"/>
      <c r="I25" s="18"/>
      <c r="J25" s="18"/>
      <c r="K25" s="18"/>
      <c r="L25" s="18"/>
      <c r="M25" s="18"/>
      <c r="N25" s="18"/>
      <c r="O25" s="18"/>
      <c r="P25" s="13"/>
      <c r="Q25" s="13"/>
      <c r="R25" s="13"/>
      <c r="S25" s="13"/>
      <c r="T25" s="14"/>
      <c r="U25" s="14"/>
      <c r="V25" s="14"/>
      <c r="W25" s="13"/>
      <c r="X25" s="13"/>
      <c r="Y25" s="13"/>
      <c r="Z25" s="13"/>
      <c r="AA25" s="13"/>
      <c r="AB25" s="15"/>
      <c r="AC25" s="15"/>
      <c r="AD25" s="15"/>
      <c r="AE25" s="15"/>
      <c r="AF25" s="15"/>
      <c r="AG25" s="15"/>
      <c r="AH25" s="15"/>
      <c r="AI25" s="16"/>
    </row>
    <row r="26" spans="1:35" ht="26.25" customHeight="1" x14ac:dyDescent="0.2">
      <c r="A26" s="17"/>
      <c r="B26" s="18"/>
      <c r="C26" s="18"/>
      <c r="D26" s="18"/>
      <c r="E26" s="18"/>
      <c r="F26" s="18"/>
      <c r="G26" s="18"/>
      <c r="H26" s="18"/>
      <c r="I26" s="18"/>
      <c r="J26" s="18"/>
      <c r="K26" s="18"/>
      <c r="L26" s="18"/>
      <c r="M26" s="18"/>
      <c r="N26" s="18"/>
      <c r="O26" s="18"/>
      <c r="P26" s="13"/>
      <c r="Q26" s="13"/>
      <c r="R26" s="13"/>
      <c r="S26" s="13"/>
      <c r="T26" s="14"/>
      <c r="U26" s="14"/>
      <c r="V26" s="14"/>
      <c r="W26" s="13"/>
      <c r="X26" s="13"/>
      <c r="Y26" s="13"/>
      <c r="Z26" s="13"/>
      <c r="AA26" s="13"/>
      <c r="AB26" s="15"/>
      <c r="AC26" s="15"/>
      <c r="AD26" s="15"/>
      <c r="AE26" s="15"/>
      <c r="AF26" s="15"/>
      <c r="AG26" s="15"/>
      <c r="AH26" s="15"/>
      <c r="AI26" s="16"/>
    </row>
    <row r="27" spans="1:35" ht="26.25" customHeight="1" x14ac:dyDescent="0.2">
      <c r="A27" s="17"/>
      <c r="B27" s="18"/>
      <c r="C27" s="18"/>
      <c r="D27" s="18"/>
      <c r="E27" s="18"/>
      <c r="F27" s="18"/>
      <c r="G27" s="18"/>
      <c r="H27" s="18"/>
      <c r="I27" s="18"/>
      <c r="J27" s="18"/>
      <c r="K27" s="18"/>
      <c r="L27" s="18"/>
      <c r="M27" s="18"/>
      <c r="N27" s="18"/>
      <c r="O27" s="18"/>
      <c r="P27" s="13"/>
      <c r="Q27" s="13"/>
      <c r="R27" s="13"/>
      <c r="S27" s="13"/>
      <c r="T27" s="14"/>
      <c r="U27" s="14"/>
      <c r="V27" s="14"/>
      <c r="W27" s="13"/>
      <c r="X27" s="13"/>
      <c r="Y27" s="13"/>
      <c r="Z27" s="13"/>
      <c r="AA27" s="13"/>
      <c r="AB27" s="15"/>
      <c r="AC27" s="15"/>
      <c r="AD27" s="15"/>
      <c r="AE27" s="15"/>
      <c r="AF27" s="15"/>
      <c r="AG27" s="15"/>
      <c r="AH27" s="15"/>
      <c r="AI27" s="16"/>
    </row>
    <row r="28" spans="1:35" ht="26.25" customHeight="1" x14ac:dyDescent="0.2">
      <c r="A28" s="17"/>
      <c r="B28" s="18"/>
      <c r="C28" s="18"/>
      <c r="D28" s="18"/>
      <c r="E28" s="18"/>
      <c r="F28" s="18"/>
      <c r="G28" s="18"/>
      <c r="H28" s="18"/>
      <c r="I28" s="18"/>
      <c r="J28" s="18"/>
      <c r="K28" s="18"/>
      <c r="L28" s="18"/>
      <c r="M28" s="18"/>
      <c r="N28" s="18"/>
      <c r="O28" s="18"/>
      <c r="P28" s="13"/>
      <c r="Q28" s="13"/>
      <c r="R28" s="13"/>
      <c r="S28" s="13"/>
      <c r="T28" s="14"/>
      <c r="U28" s="14"/>
      <c r="V28" s="14"/>
      <c r="W28" s="61"/>
      <c r="X28" s="13"/>
      <c r="Y28" s="13"/>
      <c r="Z28" s="13"/>
      <c r="AA28" s="13"/>
      <c r="AB28" s="15"/>
      <c r="AC28" s="15"/>
      <c r="AD28" s="15"/>
      <c r="AE28" s="15"/>
      <c r="AF28" s="15"/>
      <c r="AG28" s="15"/>
      <c r="AH28" s="15"/>
      <c r="AI28" s="16"/>
    </row>
    <row r="29" spans="1:35" ht="26.25" customHeight="1" x14ac:dyDescent="0.2">
      <c r="A29" s="17"/>
      <c r="B29" s="18"/>
      <c r="C29" s="18"/>
      <c r="D29" s="18"/>
      <c r="E29" s="18"/>
      <c r="F29" s="18"/>
      <c r="G29" s="18"/>
      <c r="H29" s="18"/>
      <c r="I29" s="18"/>
      <c r="J29" s="18"/>
      <c r="K29" s="18"/>
      <c r="L29" s="18"/>
      <c r="M29" s="18"/>
      <c r="N29" s="18"/>
      <c r="O29" s="18"/>
      <c r="P29" s="13"/>
      <c r="Q29" s="13"/>
      <c r="R29" s="13"/>
      <c r="S29" s="13"/>
      <c r="T29" s="13"/>
      <c r="U29" s="13"/>
      <c r="V29" s="13"/>
      <c r="W29" s="13"/>
      <c r="X29" s="13"/>
      <c r="Y29" s="13"/>
      <c r="Z29" s="13"/>
      <c r="AA29" s="13"/>
      <c r="AB29" s="15"/>
      <c r="AC29" s="15"/>
      <c r="AD29" s="15"/>
      <c r="AE29" s="15"/>
      <c r="AF29" s="15"/>
      <c r="AG29" s="15"/>
      <c r="AH29" s="15"/>
      <c r="AI29" s="16"/>
    </row>
    <row r="30" spans="1:35" ht="26.25" customHeight="1" x14ac:dyDescent="0.2">
      <c r="A30" s="69"/>
      <c r="B30" s="70"/>
      <c r="C30" s="70"/>
      <c r="D30" s="70"/>
      <c r="E30" s="70"/>
      <c r="F30" s="70"/>
      <c r="G30" s="70"/>
      <c r="H30" s="70"/>
      <c r="I30" s="70"/>
      <c r="J30" s="70"/>
      <c r="K30" s="70"/>
      <c r="L30" s="70"/>
      <c r="M30" s="70"/>
      <c r="N30" s="70"/>
      <c r="O30" s="70"/>
      <c r="P30" s="79"/>
      <c r="Q30" s="79"/>
      <c r="R30" s="79"/>
      <c r="S30" s="79"/>
      <c r="T30" s="79"/>
      <c r="U30" s="79"/>
      <c r="V30" s="79"/>
      <c r="W30" s="65"/>
      <c r="X30" s="65"/>
      <c r="Y30" s="65"/>
      <c r="Z30" s="65"/>
      <c r="AA30" s="65"/>
      <c r="AB30" s="85"/>
      <c r="AC30" s="85"/>
      <c r="AD30" s="85"/>
      <c r="AE30" s="85"/>
      <c r="AF30" s="85"/>
      <c r="AG30" s="85"/>
      <c r="AH30" s="85"/>
      <c r="AI30" s="86"/>
    </row>
    <row r="31" spans="1:35" ht="21" customHeight="1" x14ac:dyDescent="0.2">
      <c r="P31" s="73" t="s">
        <v>16</v>
      </c>
      <c r="Q31" s="73"/>
      <c r="R31" s="73"/>
      <c r="S31" s="73"/>
      <c r="T31" s="73"/>
      <c r="U31" s="73"/>
      <c r="V31" s="73"/>
      <c r="W31" s="73"/>
      <c r="X31" s="73"/>
      <c r="Y31" s="73"/>
      <c r="Z31" s="73"/>
      <c r="AA31" s="54"/>
      <c r="AB31" s="82">
        <f>SUM(AB20:AI30)</f>
        <v>0</v>
      </c>
      <c r="AC31" s="83"/>
      <c r="AD31" s="83"/>
      <c r="AE31" s="83"/>
      <c r="AF31" s="83"/>
      <c r="AG31" s="83"/>
      <c r="AH31" s="83"/>
      <c r="AI31" s="84"/>
    </row>
    <row r="32" spans="1:35" ht="21" customHeight="1" x14ac:dyDescent="0.2">
      <c r="P32" s="77" t="s">
        <v>17</v>
      </c>
      <c r="Q32" s="77"/>
      <c r="R32" s="77"/>
      <c r="S32" s="77"/>
      <c r="T32" s="77"/>
      <c r="U32" s="77"/>
      <c r="V32" s="77"/>
      <c r="W32" s="77"/>
      <c r="X32" s="77"/>
      <c r="Y32" s="77"/>
      <c r="Z32" s="77"/>
      <c r="AA32" s="78"/>
      <c r="AB32" s="62">
        <f>AB31*10%</f>
        <v>0</v>
      </c>
      <c r="AC32" s="63"/>
      <c r="AD32" s="63"/>
      <c r="AE32" s="63"/>
      <c r="AF32" s="63"/>
      <c r="AG32" s="63"/>
      <c r="AH32" s="63"/>
      <c r="AI32" s="64"/>
    </row>
    <row r="33" spans="1:35" ht="21" customHeight="1" x14ac:dyDescent="0.2">
      <c r="P33" s="71" t="s">
        <v>18</v>
      </c>
      <c r="Q33" s="71"/>
      <c r="R33" s="71"/>
      <c r="S33" s="71"/>
      <c r="T33" s="71"/>
      <c r="U33" s="71"/>
      <c r="V33" s="71"/>
      <c r="W33" s="71"/>
      <c r="X33" s="71"/>
      <c r="Y33" s="71"/>
      <c r="Z33" s="71"/>
      <c r="AA33" s="72"/>
      <c r="AB33" s="66">
        <f>AB31+AB32</f>
        <v>0</v>
      </c>
      <c r="AC33" s="67"/>
      <c r="AD33" s="67"/>
      <c r="AE33" s="67"/>
      <c r="AF33" s="67"/>
      <c r="AG33" s="67"/>
      <c r="AH33" s="67"/>
      <c r="AI33" s="68"/>
    </row>
    <row r="35" spans="1:35" x14ac:dyDescent="0.2">
      <c r="A35" s="25" t="s">
        <v>19</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7"/>
    </row>
    <row r="36" spans="1:35" ht="13.5" customHeight="1" x14ac:dyDescent="0.2">
      <c r="A36" s="28" t="s">
        <v>32</v>
      </c>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0"/>
    </row>
    <row r="37" spans="1:35" ht="13.5" customHeight="1" x14ac:dyDescent="0.2">
      <c r="A37" s="22" t="s">
        <v>33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4"/>
    </row>
    <row r="38" spans="1:35" ht="13.5" customHeight="1" x14ac:dyDescent="0.2">
      <c r="A38" s="22" t="s">
        <v>23</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4"/>
    </row>
    <row r="39" spans="1:35" ht="13.5" customHeight="1" x14ac:dyDescent="0.2">
      <c r="A39" s="22" t="s">
        <v>24</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4"/>
    </row>
    <row r="40" spans="1:35" ht="13.5" customHeight="1" x14ac:dyDescent="0.2">
      <c r="A40" s="22" t="s">
        <v>25</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4"/>
    </row>
    <row r="41" spans="1:35" x14ac:dyDescent="0.2">
      <c r="A41" s="22" t="s">
        <v>26</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4"/>
    </row>
    <row r="42" spans="1:35" x14ac:dyDescent="0.2">
      <c r="A42" s="22" t="s">
        <v>27</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4"/>
    </row>
    <row r="43" spans="1:35" x14ac:dyDescent="0.2">
      <c r="A43" s="19" t="s">
        <v>28</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1"/>
    </row>
    <row r="44" spans="1:35" x14ac:dyDescent="0.2">
      <c r="A44" s="22" t="s">
        <v>29</v>
      </c>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4"/>
    </row>
    <row r="45" spans="1:35" x14ac:dyDescent="0.2">
      <c r="A45" s="22" t="s">
        <v>30</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4"/>
    </row>
    <row r="46" spans="1:35" x14ac:dyDescent="0.2">
      <c r="A46" s="19" t="s">
        <v>31</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1"/>
    </row>
  </sheetData>
  <mergeCells count="100">
    <mergeCell ref="A1:AI2"/>
    <mergeCell ref="A4:N5"/>
    <mergeCell ref="O4:Q5"/>
    <mergeCell ref="Z4:AI4"/>
    <mergeCell ref="A7:G8"/>
    <mergeCell ref="H7:Q8"/>
    <mergeCell ref="W18:AA18"/>
    <mergeCell ref="AB18:AI18"/>
    <mergeCell ref="X9:AI9"/>
    <mergeCell ref="A10:D10"/>
    <mergeCell ref="E10:Q10"/>
    <mergeCell ref="A11:D11"/>
    <mergeCell ref="E11:Q11"/>
    <mergeCell ref="A12:D12"/>
    <mergeCell ref="E12:Q12"/>
    <mergeCell ref="E13:Q15"/>
    <mergeCell ref="A14:D14"/>
    <mergeCell ref="A18:O18"/>
    <mergeCell ref="P18:S18"/>
    <mergeCell ref="T18:V18"/>
    <mergeCell ref="AE12:AH12"/>
    <mergeCell ref="AE13:AH15"/>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A28:O28"/>
    <mergeCell ref="P28:S28"/>
    <mergeCell ref="T28:V28"/>
    <mergeCell ref="W28:AA28"/>
    <mergeCell ref="AB28:AI28"/>
    <mergeCell ref="A27:O27"/>
    <mergeCell ref="P27:S27"/>
    <mergeCell ref="T27:V27"/>
    <mergeCell ref="W27:AA27"/>
    <mergeCell ref="AB27:AI27"/>
    <mergeCell ref="P29:S29"/>
    <mergeCell ref="T29:V29"/>
    <mergeCell ref="W29:AA29"/>
    <mergeCell ref="AB29:AI29"/>
    <mergeCell ref="A30:O30"/>
    <mergeCell ref="P30:S30"/>
    <mergeCell ref="T30:V30"/>
    <mergeCell ref="W30:AA30"/>
    <mergeCell ref="AB30:AI30"/>
    <mergeCell ref="A29:O29"/>
    <mergeCell ref="A41:AI41"/>
    <mergeCell ref="A35:AI35"/>
    <mergeCell ref="A36:AI36"/>
    <mergeCell ref="A37:AI37"/>
    <mergeCell ref="A38:AI38"/>
    <mergeCell ref="A39:AI39"/>
    <mergeCell ref="A40:AI40"/>
    <mergeCell ref="P31:AA31"/>
    <mergeCell ref="AB31:AI31"/>
    <mergeCell ref="P32:AA32"/>
    <mergeCell ref="AB32:AI32"/>
    <mergeCell ref="P33:AA33"/>
    <mergeCell ref="AB33:AI33"/>
    <mergeCell ref="A42:AI42"/>
    <mergeCell ref="A43:AI43"/>
    <mergeCell ref="A44:AI44"/>
    <mergeCell ref="A45:AI45"/>
    <mergeCell ref="A46:AI46"/>
  </mergeCells>
  <phoneticPr fontId="16"/>
  <pageMargins left="0.82677165354330717" right="0.59055118110236227" top="0.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SKグループ新ロゴ・承認あり</vt:lpstr>
      <vt:lpstr>SKグループ新ロゴ・承認なし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2024-06-06T08:05:56Z</cp:lastPrinted>
  <dcterms:created xsi:type="dcterms:W3CDTF">2017-05-12T08:40:42Z</dcterms:created>
  <dcterms:modified xsi:type="dcterms:W3CDTF">2024-07-05T05:50:23Z</dcterms:modified>
</cp:coreProperties>
</file>