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otomo kanako\Desktop\"/>
    </mc:Choice>
  </mc:AlternateContent>
  <xr:revisionPtr revIDLastSave="0" documentId="8_{5943FF1D-E58C-4ADC-8074-8EBCEA93C9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2" l="1"/>
  <c r="I22" i="2" s="1"/>
  <c r="H5" i="2"/>
  <c r="I5" i="2" s="1"/>
  <c r="H34" i="2" l="1"/>
  <c r="H33" i="2"/>
  <c r="H29" i="2"/>
  <c r="I29" i="2" s="1"/>
  <c r="H28" i="2"/>
  <c r="I28" i="2" s="1"/>
  <c r="H27" i="2"/>
  <c r="I2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20" i="2"/>
  <c r="I20" i="2" s="1"/>
  <c r="H19" i="2"/>
  <c r="I19" i="2" s="1"/>
  <c r="H18" i="2"/>
  <c r="I18" i="2" s="1"/>
  <c r="H17" i="2"/>
  <c r="I17" i="2" s="1"/>
  <c r="H23" i="2"/>
  <c r="I23" i="2" s="1"/>
  <c r="H21" i="2"/>
  <c r="I21" i="2" s="1"/>
  <c r="H32" i="2" l="1"/>
  <c r="H24" i="2" l="1"/>
  <c r="I24" i="2" s="1"/>
  <c r="I33" i="2" l="1"/>
  <c r="H6" i="2" l="1"/>
  <c r="H7" i="2"/>
  <c r="H8" i="2"/>
  <c r="H25" i="2"/>
  <c r="H26" i="2"/>
  <c r="I26" i="2" s="1"/>
  <c r="H30" i="2"/>
  <c r="I30" i="2" s="1"/>
  <c r="H31" i="2"/>
  <c r="I6" i="2" l="1"/>
  <c r="I7" i="2"/>
  <c r="I8" i="2"/>
  <c r="I25" i="2"/>
  <c r="I31" i="2"/>
  <c r="I32" i="2" l="1"/>
  <c r="I39" i="2" s="1"/>
  <c r="I34" i="2"/>
  <c r="H35" i="2"/>
  <c r="I35" i="2" s="1"/>
  <c r="H36" i="2"/>
  <c r="I36" i="2" s="1"/>
  <c r="H37" i="2"/>
  <c r="I37" i="2" s="1"/>
  <c r="H38" i="2"/>
  <c r="I38" i="2" s="1"/>
  <c r="I40" i="2" l="1"/>
</calcChain>
</file>

<file path=xl/sharedStrings.xml><?xml version="1.0" encoding="utf-8"?>
<sst xmlns="http://schemas.openxmlformats.org/spreadsheetml/2006/main" count="46" uniqueCount="23">
  <si>
    <t>入り数</t>
    <rPh sb="0" eb="1">
      <t>イ</t>
    </rPh>
    <rPh sb="2" eb="3">
      <t>スウ</t>
    </rPh>
    <phoneticPr fontId="10"/>
  </si>
  <si>
    <t>ロット</t>
    <phoneticPr fontId="10"/>
  </si>
  <si>
    <t>ｹｰｽ</t>
    <phoneticPr fontId="10"/>
  </si>
  <si>
    <t>バラ</t>
    <phoneticPr fontId="10"/>
  </si>
  <si>
    <t>総バラ数</t>
    <rPh sb="0" eb="1">
      <t>ソウ</t>
    </rPh>
    <rPh sb="3" eb="4">
      <t>スウ</t>
    </rPh>
    <phoneticPr fontId="10"/>
  </si>
  <si>
    <t>重量（ｋｇ）</t>
    <rPh sb="0" eb="2">
      <t>ジュウリョウ</t>
    </rPh>
    <phoneticPr fontId="10"/>
  </si>
  <si>
    <t>重量換算</t>
    <rPh sb="0" eb="2">
      <t>ジュウリョウ</t>
    </rPh>
    <rPh sb="2" eb="4">
      <t>カンサン</t>
    </rPh>
    <phoneticPr fontId="10"/>
  </si>
  <si>
    <t>品番</t>
    <rPh sb="0" eb="2">
      <t>ヒンバン</t>
    </rPh>
    <phoneticPr fontId="10"/>
  </si>
  <si>
    <t>品名</t>
    <rPh sb="0" eb="2">
      <t>ヒンメイ</t>
    </rPh>
    <phoneticPr fontId="10"/>
  </si>
  <si>
    <t>作成日：</t>
    <rPh sb="0" eb="3">
      <t>サクセイビ</t>
    </rPh>
    <phoneticPr fontId="10"/>
  </si>
  <si>
    <t>名糖仙台様　廃棄依頼書</t>
    <rPh sb="0" eb="2">
      <t>ﾒｲﾄｳ</t>
    </rPh>
    <rPh sb="2" eb="4">
      <t>ｾﾝﾀﾞｲ</t>
    </rPh>
    <rPh sb="4" eb="5">
      <t>ｻﾏ</t>
    </rPh>
    <rPh sb="6" eb="8">
      <t>ﾊｲｷ</t>
    </rPh>
    <rPh sb="8" eb="11">
      <t>ｲﾗｲｼｮ</t>
    </rPh>
    <phoneticPr fontId="1" type="noConversion"/>
  </si>
  <si>
    <t>風袋込み</t>
    <rPh sb="0" eb="2">
      <t>フウタイ</t>
    </rPh>
    <rPh sb="2" eb="3">
      <t>コ</t>
    </rPh>
    <phoneticPr fontId="10"/>
  </si>
  <si>
    <t>　引き渡しお願い申し上げます。</t>
    <rPh sb="8" eb="9">
      <t>モウ</t>
    </rPh>
    <rPh sb="10" eb="11">
      <t>ア</t>
    </rPh>
    <phoneticPr fontId="10"/>
  </si>
  <si>
    <t>ＣＶＳタピオカミルクティー</t>
  </si>
  <si>
    <t>ＮＬのむＹＧブルーベリー</t>
    <phoneticPr fontId="10"/>
  </si>
  <si>
    <t>ＬＳ杏仁プリン＆白桃ゼリー</t>
    <rPh sb="2" eb="4">
      <t>アンニン</t>
    </rPh>
    <rPh sb="8" eb="10">
      <t>ハクトウ</t>
    </rPh>
    <phoneticPr fontId="10"/>
  </si>
  <si>
    <t>コメダ珈琲店ティーラテ</t>
    <rPh sb="3" eb="6">
      <t>コーヒーテン</t>
    </rPh>
    <phoneticPr fontId="10"/>
  </si>
  <si>
    <t>ＮＬのむＹＧカスタードバニラ</t>
    <phoneticPr fontId="10"/>
  </si>
  <si>
    <t>ＦＭオランジェチョコレートドリンク</t>
    <phoneticPr fontId="10"/>
  </si>
  <si>
    <t>ＦＭ濃密ヨーグルトバニラ</t>
    <rPh sb="2" eb="4">
      <t>ノウミツ</t>
    </rPh>
    <phoneticPr fontId="10"/>
  </si>
  <si>
    <t>なめらか杏仁豆腐</t>
    <rPh sb="4" eb="6">
      <t>アンニン</t>
    </rPh>
    <rPh sb="6" eb="8">
      <t>トウフ</t>
    </rPh>
    <phoneticPr fontId="10"/>
  </si>
  <si>
    <t>※（株）サイコー　様が 15:00頃　回収に伺わせていただきます。上記リストの分で</t>
    <rPh sb="1" eb="4">
      <t>カブ</t>
    </rPh>
    <rPh sb="9" eb="10">
      <t>サマ</t>
    </rPh>
    <rPh sb="17" eb="18">
      <t>ゴロ</t>
    </rPh>
    <rPh sb="19" eb="21">
      <t>カイシュウ</t>
    </rPh>
    <rPh sb="22" eb="23">
      <t>ウカガ</t>
    </rPh>
    <rPh sb="33" eb="35">
      <t>ジョウキ</t>
    </rPh>
    <rPh sb="39" eb="40">
      <t>ブン</t>
    </rPh>
    <phoneticPr fontId="10"/>
  </si>
  <si>
    <t>引取日：7/24（水）</t>
    <rPh sb="0" eb="2">
      <t>ヒキトリ</t>
    </rPh>
    <rPh sb="2" eb="3">
      <t>ビ</t>
    </rPh>
    <rPh sb="9" eb="10">
      <t>スイ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</si>
</sst>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/m/d;@"/>
  </numFmts>
  <fonts count="14" x14ac:knownFonts="1">
    <font>
      <sz val="10"/>
      <name val="Arial"/>
    </font>
    <font>
      <sz val="10"/>
      <name val="Arial"/>
      <family val="2"/>
    </font>
    <font>
      <sz val="12"/>
      <name val="ＭＳ Ｐゴシック"/>
      <family val="3"/>
      <charset val="128"/>
    </font>
    <font>
      <sz val="12"/>
      <name val="Arial"/>
      <family val="2"/>
    </font>
    <font>
      <sz val="24"/>
      <name val="ＭＳ Ｐゴシック"/>
      <family val="3"/>
      <charset val="128"/>
    </font>
    <font>
      <sz val="24"/>
      <name val="Arial"/>
      <family val="2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Ｐゴシック"/>
      <family val="2"/>
      <charset val="128"/>
    </font>
    <font>
      <sz val="6"/>
      <name val="ＭＳ Ｐゴシック"/>
      <family val="3"/>
      <charset val="128"/>
    </font>
    <font>
      <sz val="14"/>
      <name val="ＭＳ Ｐゴシック"/>
      <family val="2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51">
    <xf numFmtId="0" fontId="0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</cellStyleXfs>
  <cellXfs count="21"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2" borderId="2" xfId="0" applyFont="1" applyFill="1" applyBorder="1" applyAlignment="1">
      <alignment vertical="top"/>
    </xf>
    <xf numFmtId="0" fontId="9" fillId="2" borderId="4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9" fillId="0" borderId="5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176" fontId="3" fillId="0" borderId="5" xfId="0" applyNumberFormat="1" applyFont="1" applyBorder="1" applyAlignment="1">
      <alignment vertical="top"/>
    </xf>
    <xf numFmtId="56" fontId="3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0" fontId="4" fillId="0" borderId="0" xfId="0" applyFont="1" applyAlignment="1">
      <alignment horizontal="center" vertical="top"/>
    </xf>
  </cellXfs>
  <cellStyles count="51">
    <cellStyle name="パーセント 2" xfId="2" xr:uid="{F71BF7CE-D753-4A97-A8EC-16A13542A758}"/>
    <cellStyle name="桁区切り 10" xfId="4" xr:uid="{E7D4DCF9-0ACD-4644-9942-B849D51CFC6E}"/>
    <cellStyle name="桁区切り 11" xfId="5" xr:uid="{6966FB27-D3B4-42AF-92D1-579B3BF4AFB4}"/>
    <cellStyle name="桁区切り 12" xfId="6" xr:uid="{6A7BED51-6BA7-4ACA-A0C5-C471FEE67C9F}"/>
    <cellStyle name="桁区切り 13" xfId="7" xr:uid="{F9863655-846F-4C90-8E0B-76EEE036753D}"/>
    <cellStyle name="桁区切り 14" xfId="3" xr:uid="{31FC260E-0DB6-4C34-BA6F-C9A148F39AF1}"/>
    <cellStyle name="桁区切り 2" xfId="8" xr:uid="{FBFDD469-00F1-4EDA-8731-5F61576109B9}"/>
    <cellStyle name="桁区切り 2 10" xfId="9" xr:uid="{45DCEC3D-2DD2-4E49-BD5C-B85AD9098354}"/>
    <cellStyle name="桁区切り 2 11" xfId="10" xr:uid="{51974526-5DCF-472F-A1A3-F7D0CDBB0151}"/>
    <cellStyle name="桁区切り 2 2" xfId="11" xr:uid="{11C4516C-B1F1-4534-B2B1-635F9A8CE72D}"/>
    <cellStyle name="桁区切り 2 3" xfId="12" xr:uid="{054750D8-03ED-4895-9A38-F7C26C6F2561}"/>
    <cellStyle name="桁区切り 2 4" xfId="13" xr:uid="{A2E5AC97-FF42-4E41-9B78-B2008E782118}"/>
    <cellStyle name="桁区切り 2 5" xfId="14" xr:uid="{D4D82D90-F9FF-416D-9054-D31DFCA8AAF3}"/>
    <cellStyle name="桁区切り 2 6" xfId="15" xr:uid="{451DDC68-A382-4470-A873-01A7593C09E8}"/>
    <cellStyle name="桁区切り 2 7" xfId="16" xr:uid="{FC9D0CB6-1999-45C3-A22C-92240739004E}"/>
    <cellStyle name="桁区切り 2 8" xfId="17" xr:uid="{DC86B8A8-0D70-4894-BDF6-4D35DB4B04CD}"/>
    <cellStyle name="桁区切り 2 9" xfId="18" xr:uid="{11987A19-4175-4698-83E9-4BC06C0376D7}"/>
    <cellStyle name="桁区切り 3" xfId="19" xr:uid="{ADCB97E4-4A5A-404E-8D96-9A8057555090}"/>
    <cellStyle name="桁区切り 4" xfId="20" xr:uid="{0E8FCCC5-7669-4687-AA3D-F4E75B02D7FC}"/>
    <cellStyle name="桁区切り 5" xfId="21" xr:uid="{DDB9B460-4A31-4B00-B2B8-E1AB6B72286E}"/>
    <cellStyle name="桁区切り 6" xfId="22" xr:uid="{0BDE2683-A276-49A3-85B1-C082EBA2509D}"/>
    <cellStyle name="桁区切り 7" xfId="23" xr:uid="{E9A577CB-5DEA-42B7-B69C-E98723BDADBF}"/>
    <cellStyle name="桁区切り 8" xfId="24" xr:uid="{571F08CE-37A8-42B9-8F70-CDEAEBBEDA39}"/>
    <cellStyle name="桁区切り 9" xfId="25" xr:uid="{DE9C65F7-9C7A-4E4C-80FA-CD20EDD7A9CF}"/>
    <cellStyle name="通貨 2" xfId="26" xr:uid="{E2589582-5E21-4362-8B35-2B123719ECDE}"/>
    <cellStyle name="標準" xfId="0" builtinId="0"/>
    <cellStyle name="標準 11" xfId="27" xr:uid="{4B414310-C34E-4074-BB14-609A61B51699}"/>
    <cellStyle name="標準 12" xfId="28" xr:uid="{62658A57-DEFC-42E5-9829-D7F80D1117D4}"/>
    <cellStyle name="標準 13" xfId="29" xr:uid="{38741B11-0581-4AC6-A141-FFBE6D634553}"/>
    <cellStyle name="標準 14" xfId="30" xr:uid="{845ECA74-2FE8-450F-8FC7-112A0A77E1A4}"/>
    <cellStyle name="標準 15" xfId="31" xr:uid="{7C4401EE-A85B-4D8A-ACDF-73A6D82E9409}"/>
    <cellStyle name="標準 16" xfId="32" xr:uid="{E0F10DFA-D8F1-48EA-8D50-19660A1E20CD}"/>
    <cellStyle name="標準 17" xfId="33" xr:uid="{84E1C834-7682-42F7-B815-304E221FFA83}"/>
    <cellStyle name="標準 18" xfId="50" xr:uid="{EC1A74DA-AFB1-4873-AC2B-4B273AA068D6}"/>
    <cellStyle name="標準 2" xfId="34" xr:uid="{3001A427-984C-43D1-8063-5D9327A88AA7}"/>
    <cellStyle name="標準 2 10" xfId="35" xr:uid="{35156733-202E-4246-A698-E52A09A065E0}"/>
    <cellStyle name="標準 2 11" xfId="36" xr:uid="{6E424CAD-94C6-48D1-A9A8-06950BE1F7A8}"/>
    <cellStyle name="標準 2 2" xfId="37" xr:uid="{BD0465C0-41D3-4E7C-9764-4B5EB3D17836}"/>
    <cellStyle name="標準 2 3" xfId="38" xr:uid="{D9EE494A-619B-4654-8FBA-C48FD980D1D1}"/>
    <cellStyle name="標準 2 4" xfId="39" xr:uid="{EC7A80FF-8155-4D67-850D-373B03D7E6DA}"/>
    <cellStyle name="標準 2 5" xfId="40" xr:uid="{2B6DEA49-B406-4C52-B536-1640AC2312E4}"/>
    <cellStyle name="標準 2 6" xfId="41" xr:uid="{D6C40435-EA64-4960-ACE4-A15D6A9C3DFB}"/>
    <cellStyle name="標準 2 7" xfId="42" xr:uid="{5C8664AD-5312-4117-8F3D-347DA88DD1D0}"/>
    <cellStyle name="標準 2 8" xfId="43" xr:uid="{4E6BC378-C770-4E41-AE2F-C645FB31DF0A}"/>
    <cellStyle name="標準 2 9" xfId="44" xr:uid="{9E06F603-9CC9-45D4-8BA3-1B999785A968}"/>
    <cellStyle name="標準 3" xfId="45" xr:uid="{6C20A486-7038-42A7-9F71-EFF260BBF883}"/>
    <cellStyle name="標準 4" xfId="46" xr:uid="{A1302684-694D-4C58-8C7F-21F76DC0F736}"/>
    <cellStyle name="標準 5" xfId="47" xr:uid="{E8E017DB-486B-4105-A2F4-85F7B12688CF}"/>
    <cellStyle name="標準 6" xfId="48" xr:uid="{94A800A1-3BCF-4F7D-A095-6D73A36EEF35}"/>
    <cellStyle name="標準 7" xfId="49" xr:uid="{8E87F113-DEEF-483B-BF17-C72F98D1E757}"/>
    <cellStyle name="標準 8" xfId="1" xr:uid="{EE3B79C7-2379-4DDB-9F67-078D854AE48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541E4-944A-48B2-835F-F2B2AFF37E82}">
  <dimension ref="A1:J43"/>
  <sheetViews>
    <sheetView tabSelected="1" zoomScaleNormal="100" workbookViewId="0">
      <pane ySplit="4" topLeftCell="A5" activePane="bottomLeft" state="frozen"/>
      <selection pane="bottomLeft"/>
    </sheetView>
  </sheetViews>
  <sheetFormatPr defaultColWidth="9.1796875" defaultRowHeight="15.5" x14ac:dyDescent="0.25"/>
  <cols>
    <col min="1" max="1" width="11.54296875" style="2" bestFit="1" customWidth="1"/>
    <col min="2" max="2" width="44.7265625" style="2" bestFit="1" customWidth="1"/>
    <col min="3" max="3" width="8" style="2" bestFit="1" customWidth="1"/>
    <col min="4" max="4" width="11" style="2" bestFit="1" customWidth="1"/>
    <col min="5" max="5" width="14.81640625" style="2" customWidth="1"/>
    <col min="6" max="6" width="6" style="2" bestFit="1" customWidth="1"/>
    <col min="7" max="7" width="5.81640625" style="2" bestFit="1" customWidth="1"/>
    <col min="8" max="8" width="10.453125" style="2" bestFit="1" customWidth="1"/>
    <col min="9" max="9" width="11.81640625" style="2" bestFit="1" customWidth="1"/>
    <col min="10" max="16384" width="9.1796875" style="2"/>
  </cols>
  <sheetData>
    <row r="1" spans="1:10" x14ac:dyDescent="0.25">
      <c r="H1" s="8" t="s">
        <v>9</v>
      </c>
      <c r="I1" s="14">
        <v>45493</v>
      </c>
    </row>
    <row r="2" spans="1:10" ht="29.5" x14ac:dyDescent="0.25">
      <c r="A2" s="20" t="s">
        <v>10</v>
      </c>
      <c r="B2" s="20"/>
      <c r="C2" s="20"/>
      <c r="D2" s="20"/>
      <c r="E2" s="20"/>
      <c r="F2" s="20"/>
      <c r="G2" s="20"/>
      <c r="H2" s="20"/>
      <c r="I2" s="7"/>
      <c r="J2" s="7"/>
    </row>
    <row r="3" spans="1:10" ht="22.5" customHeight="1" thickBot="1" x14ac:dyDescent="0.3">
      <c r="A3" s="19" t="s">
        <v>22</v>
      </c>
      <c r="B3" s="18"/>
      <c r="C3" s="18"/>
      <c r="D3" s="18"/>
      <c r="E3" s="18"/>
      <c r="F3" s="18"/>
      <c r="G3" s="18"/>
      <c r="H3" s="18"/>
      <c r="I3" s="7"/>
      <c r="J3" s="7"/>
    </row>
    <row r="4" spans="1:10" ht="16" thickBot="1" x14ac:dyDescent="0.3">
      <c r="A4" s="3" t="s">
        <v>7</v>
      </c>
      <c r="B4" s="4" t="s">
        <v>8</v>
      </c>
      <c r="C4" s="5" t="s">
        <v>0</v>
      </c>
      <c r="D4" s="5" t="s">
        <v>6</v>
      </c>
      <c r="E4" s="5" t="s">
        <v>1</v>
      </c>
      <c r="F4" s="5" t="s">
        <v>2</v>
      </c>
      <c r="G4" s="5" t="s">
        <v>3</v>
      </c>
      <c r="H4" s="6" t="s">
        <v>4</v>
      </c>
      <c r="I4" s="1" t="s">
        <v>5</v>
      </c>
    </row>
    <row r="5" spans="1:10" x14ac:dyDescent="0.25">
      <c r="A5" s="12">
        <v>11463</v>
      </c>
      <c r="B5" s="9" t="s">
        <v>20</v>
      </c>
      <c r="C5" s="10">
        <v>12</v>
      </c>
      <c r="D5" s="10">
        <v>0.16</v>
      </c>
      <c r="E5" s="13">
        <v>45509</v>
      </c>
      <c r="F5" s="10">
        <v>3</v>
      </c>
      <c r="G5" s="10">
        <v>4</v>
      </c>
      <c r="H5" s="11">
        <f t="shared" ref="H5" si="0">(C5*F5)+G5</f>
        <v>40</v>
      </c>
      <c r="I5" s="2">
        <f t="shared" ref="I5" si="1">H5*D5</f>
        <v>6.4</v>
      </c>
    </row>
    <row r="6" spans="1:10" x14ac:dyDescent="0.25">
      <c r="A6" s="12">
        <v>29941</v>
      </c>
      <c r="B6" s="9" t="s">
        <v>14</v>
      </c>
      <c r="C6" s="10">
        <v>12</v>
      </c>
      <c r="D6" s="10">
        <v>0.19</v>
      </c>
      <c r="E6" s="13">
        <v>45478</v>
      </c>
      <c r="F6" s="10">
        <v>2</v>
      </c>
      <c r="G6" s="10">
        <v>7</v>
      </c>
      <c r="H6" s="11">
        <f t="shared" ref="H6:H33" si="2">(C6*F6)+G6</f>
        <v>31</v>
      </c>
      <c r="I6" s="2">
        <f t="shared" ref="I6:I32" si="3">H6*D6</f>
        <v>5.89</v>
      </c>
    </row>
    <row r="7" spans="1:10" x14ac:dyDescent="0.25">
      <c r="A7" s="12">
        <v>30368</v>
      </c>
      <c r="B7" s="9" t="s">
        <v>13</v>
      </c>
      <c r="C7" s="10">
        <v>12</v>
      </c>
      <c r="D7" s="10">
        <v>0.2</v>
      </c>
      <c r="E7" s="13">
        <v>45397</v>
      </c>
      <c r="F7" s="10">
        <v>2</v>
      </c>
      <c r="G7" s="10">
        <v>3</v>
      </c>
      <c r="H7" s="11">
        <f t="shared" si="2"/>
        <v>27</v>
      </c>
      <c r="I7" s="2">
        <f t="shared" si="3"/>
        <v>5.4</v>
      </c>
    </row>
    <row r="8" spans="1:10" x14ac:dyDescent="0.25">
      <c r="A8" s="12">
        <v>30368</v>
      </c>
      <c r="B8" s="9" t="s">
        <v>13</v>
      </c>
      <c r="C8" s="10">
        <v>12</v>
      </c>
      <c r="D8" s="10">
        <v>0.2</v>
      </c>
      <c r="E8" s="13">
        <v>45405</v>
      </c>
      <c r="F8" s="10">
        <v>2</v>
      </c>
      <c r="G8" s="10">
        <v>3</v>
      </c>
      <c r="H8" s="11">
        <f t="shared" si="2"/>
        <v>27</v>
      </c>
      <c r="I8" s="2">
        <f t="shared" si="3"/>
        <v>5.4</v>
      </c>
    </row>
    <row r="9" spans="1:10" x14ac:dyDescent="0.25">
      <c r="A9" s="12">
        <v>30368</v>
      </c>
      <c r="B9" s="9" t="s">
        <v>13</v>
      </c>
      <c r="C9" s="10">
        <v>12</v>
      </c>
      <c r="D9" s="10">
        <v>0.2</v>
      </c>
      <c r="E9" s="13">
        <v>45411</v>
      </c>
      <c r="F9" s="10">
        <v>1</v>
      </c>
      <c r="G9" s="10">
        <v>9</v>
      </c>
      <c r="H9" s="11">
        <f t="shared" si="2"/>
        <v>21</v>
      </c>
      <c r="I9" s="2">
        <f t="shared" si="3"/>
        <v>4.2</v>
      </c>
    </row>
    <row r="10" spans="1:10" x14ac:dyDescent="0.25">
      <c r="A10" s="12">
        <v>30368</v>
      </c>
      <c r="B10" s="9" t="s">
        <v>13</v>
      </c>
      <c r="C10" s="10">
        <v>12</v>
      </c>
      <c r="D10" s="10">
        <v>0.2</v>
      </c>
      <c r="E10" s="13">
        <v>45418</v>
      </c>
      <c r="F10" s="10">
        <v>1</v>
      </c>
      <c r="G10" s="10">
        <v>5</v>
      </c>
      <c r="H10" s="11">
        <f t="shared" si="2"/>
        <v>17</v>
      </c>
      <c r="I10" s="2">
        <f t="shared" si="3"/>
        <v>3.4000000000000004</v>
      </c>
    </row>
    <row r="11" spans="1:10" x14ac:dyDescent="0.25">
      <c r="A11" s="12">
        <v>30368</v>
      </c>
      <c r="B11" s="9" t="s">
        <v>13</v>
      </c>
      <c r="C11" s="10">
        <v>12</v>
      </c>
      <c r="D11" s="10">
        <v>0.2</v>
      </c>
      <c r="E11" s="13">
        <v>45427</v>
      </c>
      <c r="F11" s="10">
        <v>1</v>
      </c>
      <c r="G11" s="10"/>
      <c r="H11" s="11">
        <f t="shared" si="2"/>
        <v>12</v>
      </c>
      <c r="I11" s="2">
        <f t="shared" si="3"/>
        <v>2.4000000000000004</v>
      </c>
    </row>
    <row r="12" spans="1:10" x14ac:dyDescent="0.25">
      <c r="A12" s="12">
        <v>30368</v>
      </c>
      <c r="B12" s="9" t="s">
        <v>13</v>
      </c>
      <c r="C12" s="10">
        <v>12</v>
      </c>
      <c r="D12" s="10">
        <v>0.2</v>
      </c>
      <c r="E12" s="13">
        <v>45436</v>
      </c>
      <c r="F12" s="10"/>
      <c r="G12" s="10">
        <v>5</v>
      </c>
      <c r="H12" s="11">
        <f t="shared" si="2"/>
        <v>5</v>
      </c>
      <c r="I12" s="2">
        <f t="shared" si="3"/>
        <v>1</v>
      </c>
    </row>
    <row r="13" spans="1:10" x14ac:dyDescent="0.25">
      <c r="A13" s="12">
        <v>30368</v>
      </c>
      <c r="B13" s="9" t="s">
        <v>13</v>
      </c>
      <c r="C13" s="10">
        <v>12</v>
      </c>
      <c r="D13" s="10">
        <v>0.2</v>
      </c>
      <c r="E13" s="13">
        <v>45443</v>
      </c>
      <c r="F13" s="10"/>
      <c r="G13" s="10">
        <v>6</v>
      </c>
      <c r="H13" s="11">
        <f t="shared" ref="H13:H16" si="4">(C13*F13)+G13</f>
        <v>6</v>
      </c>
      <c r="I13" s="2">
        <f t="shared" ref="I13:I16" si="5">H13*D13</f>
        <v>1.2000000000000002</v>
      </c>
    </row>
    <row r="14" spans="1:10" x14ac:dyDescent="0.25">
      <c r="A14" s="12">
        <v>30368</v>
      </c>
      <c r="B14" s="9" t="s">
        <v>13</v>
      </c>
      <c r="C14" s="10">
        <v>12</v>
      </c>
      <c r="D14" s="10">
        <v>0.2</v>
      </c>
      <c r="E14" s="13">
        <v>45448</v>
      </c>
      <c r="F14" s="10">
        <v>2</v>
      </c>
      <c r="G14" s="10">
        <v>5</v>
      </c>
      <c r="H14" s="11">
        <f t="shared" si="4"/>
        <v>29</v>
      </c>
      <c r="I14" s="2">
        <f t="shared" si="5"/>
        <v>5.8000000000000007</v>
      </c>
    </row>
    <row r="15" spans="1:10" x14ac:dyDescent="0.25">
      <c r="A15" s="12">
        <v>30368</v>
      </c>
      <c r="B15" s="9" t="s">
        <v>13</v>
      </c>
      <c r="C15" s="10">
        <v>12</v>
      </c>
      <c r="D15" s="10">
        <v>0.2</v>
      </c>
      <c r="E15" s="13">
        <v>45453</v>
      </c>
      <c r="F15" s="10">
        <v>1</v>
      </c>
      <c r="G15" s="10">
        <v>7</v>
      </c>
      <c r="H15" s="11">
        <f t="shared" si="4"/>
        <v>19</v>
      </c>
      <c r="I15" s="2">
        <f t="shared" si="5"/>
        <v>3.8000000000000003</v>
      </c>
    </row>
    <row r="16" spans="1:10" x14ac:dyDescent="0.25">
      <c r="A16" s="12">
        <v>30368</v>
      </c>
      <c r="B16" s="9" t="s">
        <v>13</v>
      </c>
      <c r="C16" s="10">
        <v>12</v>
      </c>
      <c r="D16" s="10">
        <v>0.2</v>
      </c>
      <c r="E16" s="13">
        <v>45464</v>
      </c>
      <c r="F16" s="10"/>
      <c r="G16" s="10">
        <v>6</v>
      </c>
      <c r="H16" s="11">
        <f t="shared" si="4"/>
        <v>6</v>
      </c>
      <c r="I16" s="2">
        <f t="shared" si="5"/>
        <v>1.2000000000000002</v>
      </c>
    </row>
    <row r="17" spans="1:9" x14ac:dyDescent="0.25">
      <c r="A17" s="12">
        <v>30368</v>
      </c>
      <c r="B17" s="9" t="s">
        <v>13</v>
      </c>
      <c r="C17" s="10">
        <v>12</v>
      </c>
      <c r="D17" s="10">
        <v>0.2</v>
      </c>
      <c r="E17" s="13">
        <v>45471</v>
      </c>
      <c r="F17" s="10">
        <v>2</v>
      </c>
      <c r="G17" s="10"/>
      <c r="H17" s="11">
        <f t="shared" ref="H17:H20" si="6">(C17*F17)+G17</f>
        <v>24</v>
      </c>
      <c r="I17" s="2">
        <f t="shared" ref="I17:I20" si="7">H17*D17</f>
        <v>4.8000000000000007</v>
      </c>
    </row>
    <row r="18" spans="1:9" x14ac:dyDescent="0.25">
      <c r="A18" s="12">
        <v>30368</v>
      </c>
      <c r="B18" s="9" t="s">
        <v>13</v>
      </c>
      <c r="C18" s="10">
        <v>12</v>
      </c>
      <c r="D18" s="10">
        <v>0.2</v>
      </c>
      <c r="E18" s="13">
        <v>45475</v>
      </c>
      <c r="F18" s="10">
        <v>2</v>
      </c>
      <c r="G18" s="10">
        <v>3</v>
      </c>
      <c r="H18" s="11">
        <f t="shared" si="6"/>
        <v>27</v>
      </c>
      <c r="I18" s="2">
        <f t="shared" si="7"/>
        <v>5.4</v>
      </c>
    </row>
    <row r="19" spans="1:9" x14ac:dyDescent="0.25">
      <c r="A19" s="12">
        <v>30368</v>
      </c>
      <c r="B19" s="9" t="s">
        <v>13</v>
      </c>
      <c r="C19" s="10">
        <v>12</v>
      </c>
      <c r="D19" s="10">
        <v>0.2</v>
      </c>
      <c r="E19" s="13">
        <v>45482</v>
      </c>
      <c r="F19" s="10">
        <v>2</v>
      </c>
      <c r="G19" s="10">
        <v>3</v>
      </c>
      <c r="H19" s="11">
        <f t="shared" si="6"/>
        <v>27</v>
      </c>
      <c r="I19" s="2">
        <f t="shared" si="7"/>
        <v>5.4</v>
      </c>
    </row>
    <row r="20" spans="1:9" x14ac:dyDescent="0.25">
      <c r="A20" s="12">
        <v>30368</v>
      </c>
      <c r="B20" s="9" t="s">
        <v>13</v>
      </c>
      <c r="C20" s="10">
        <v>12</v>
      </c>
      <c r="D20" s="10">
        <v>0.2</v>
      </c>
      <c r="E20" s="13">
        <v>45493</v>
      </c>
      <c r="F20" s="10"/>
      <c r="G20" s="10">
        <v>4</v>
      </c>
      <c r="H20" s="11">
        <f t="shared" si="6"/>
        <v>4</v>
      </c>
      <c r="I20" s="2">
        <f t="shared" si="7"/>
        <v>0.8</v>
      </c>
    </row>
    <row r="21" spans="1:9" x14ac:dyDescent="0.25">
      <c r="A21" s="12">
        <v>30368</v>
      </c>
      <c r="B21" s="9" t="s">
        <v>13</v>
      </c>
      <c r="C21" s="10">
        <v>12</v>
      </c>
      <c r="D21" s="10">
        <v>0.2</v>
      </c>
      <c r="E21" s="13">
        <v>45500</v>
      </c>
      <c r="F21" s="10">
        <v>1</v>
      </c>
      <c r="G21" s="10">
        <v>9</v>
      </c>
      <c r="H21" s="11">
        <f t="shared" si="2"/>
        <v>21</v>
      </c>
      <c r="I21" s="2">
        <f t="shared" si="3"/>
        <v>4.2</v>
      </c>
    </row>
    <row r="22" spans="1:9" x14ac:dyDescent="0.25">
      <c r="A22" s="12">
        <v>30368</v>
      </c>
      <c r="B22" s="9" t="s">
        <v>13</v>
      </c>
      <c r="C22" s="10">
        <v>12</v>
      </c>
      <c r="D22" s="10">
        <v>0.2</v>
      </c>
      <c r="E22" s="13">
        <v>45507</v>
      </c>
      <c r="F22" s="10">
        <v>2</v>
      </c>
      <c r="G22" s="10"/>
      <c r="H22" s="11">
        <f t="shared" si="2"/>
        <v>24</v>
      </c>
      <c r="I22" s="2">
        <f t="shared" si="3"/>
        <v>4.8000000000000007</v>
      </c>
    </row>
    <row r="23" spans="1:9" x14ac:dyDescent="0.25">
      <c r="A23" s="12">
        <v>30368</v>
      </c>
      <c r="B23" s="9" t="s">
        <v>13</v>
      </c>
      <c r="C23" s="10">
        <v>12</v>
      </c>
      <c r="D23" s="10">
        <v>0.2</v>
      </c>
      <c r="E23" s="13">
        <v>45514</v>
      </c>
      <c r="F23" s="10">
        <v>1</v>
      </c>
      <c r="G23" s="10">
        <v>9</v>
      </c>
      <c r="H23" s="11">
        <f t="shared" ref="H23" si="8">(C23*F23)+G23</f>
        <v>21</v>
      </c>
      <c r="I23" s="2">
        <f t="shared" ref="I23" si="9">H23*D23</f>
        <v>4.2</v>
      </c>
    </row>
    <row r="24" spans="1:9" x14ac:dyDescent="0.25">
      <c r="A24" s="12">
        <v>30517</v>
      </c>
      <c r="B24" s="9" t="s">
        <v>15</v>
      </c>
      <c r="C24" s="10">
        <v>12</v>
      </c>
      <c r="D24" s="10">
        <v>0.185</v>
      </c>
      <c r="E24" s="13">
        <v>45485</v>
      </c>
      <c r="F24" s="10">
        <v>4</v>
      </c>
      <c r="G24" s="10">
        <v>4</v>
      </c>
      <c r="H24" s="11">
        <f t="shared" ref="H24" si="10">(C24*F24)+G24</f>
        <v>52</v>
      </c>
      <c r="I24" s="2">
        <f t="shared" ref="I24" si="11">H24*D24</f>
        <v>9.6199999999999992</v>
      </c>
    </row>
    <row r="25" spans="1:9" x14ac:dyDescent="0.25">
      <c r="A25" s="12">
        <v>31014</v>
      </c>
      <c r="B25" s="9" t="s">
        <v>16</v>
      </c>
      <c r="C25" s="10">
        <v>10</v>
      </c>
      <c r="D25" s="10">
        <v>0.26</v>
      </c>
      <c r="E25" s="13">
        <v>45487</v>
      </c>
      <c r="F25" s="10"/>
      <c r="G25" s="10">
        <v>2</v>
      </c>
      <c r="H25" s="11">
        <f t="shared" si="2"/>
        <v>2</v>
      </c>
      <c r="I25" s="2">
        <f t="shared" si="3"/>
        <v>0.52</v>
      </c>
    </row>
    <row r="26" spans="1:9" x14ac:dyDescent="0.25">
      <c r="A26" s="12">
        <v>31174</v>
      </c>
      <c r="B26" s="9" t="s">
        <v>17</v>
      </c>
      <c r="C26" s="10">
        <v>8</v>
      </c>
      <c r="D26" s="10">
        <v>0.24</v>
      </c>
      <c r="E26" s="13">
        <v>45393</v>
      </c>
      <c r="F26" s="10">
        <v>17</v>
      </c>
      <c r="G26" s="10">
        <v>2</v>
      </c>
      <c r="H26" s="11">
        <f t="shared" si="2"/>
        <v>138</v>
      </c>
      <c r="I26" s="2">
        <f t="shared" si="3"/>
        <v>33.119999999999997</v>
      </c>
    </row>
    <row r="27" spans="1:9" x14ac:dyDescent="0.25">
      <c r="A27" s="12">
        <v>31177</v>
      </c>
      <c r="B27" s="9" t="s">
        <v>18</v>
      </c>
      <c r="C27" s="10">
        <v>12</v>
      </c>
      <c r="D27" s="10">
        <v>0.19</v>
      </c>
      <c r="E27" s="13">
        <v>45410</v>
      </c>
      <c r="F27" s="10">
        <v>33</v>
      </c>
      <c r="G27" s="10">
        <v>7</v>
      </c>
      <c r="H27" s="11">
        <f t="shared" ref="H27:H29" si="12">(C27*F27)+G27</f>
        <v>403</v>
      </c>
      <c r="I27" s="2">
        <f t="shared" si="3"/>
        <v>76.570000000000007</v>
      </c>
    </row>
    <row r="28" spans="1:9" x14ac:dyDescent="0.25">
      <c r="A28" s="12">
        <v>31177</v>
      </c>
      <c r="B28" s="9" t="s">
        <v>18</v>
      </c>
      <c r="C28" s="10">
        <v>12</v>
      </c>
      <c r="D28" s="10">
        <v>0.19</v>
      </c>
      <c r="E28" s="13">
        <v>45421</v>
      </c>
      <c r="F28" s="10">
        <v>1</v>
      </c>
      <c r="G28" s="10">
        <v>4</v>
      </c>
      <c r="H28" s="11">
        <f t="shared" si="12"/>
        <v>16</v>
      </c>
      <c r="I28" s="2">
        <f t="shared" ref="I28:I29" si="13">H28*D28</f>
        <v>3.04</v>
      </c>
    </row>
    <row r="29" spans="1:9" x14ac:dyDescent="0.25">
      <c r="A29" s="12">
        <v>31177</v>
      </c>
      <c r="B29" s="9" t="s">
        <v>18</v>
      </c>
      <c r="C29" s="10">
        <v>12</v>
      </c>
      <c r="D29" s="10">
        <v>0.19</v>
      </c>
      <c r="E29" s="13">
        <v>45424</v>
      </c>
      <c r="F29" s="10">
        <v>18</v>
      </c>
      <c r="G29" s="10">
        <v>8</v>
      </c>
      <c r="H29" s="11">
        <f t="shared" si="12"/>
        <v>224</v>
      </c>
      <c r="I29" s="2">
        <f t="shared" si="13"/>
        <v>42.56</v>
      </c>
    </row>
    <row r="30" spans="1:9" x14ac:dyDescent="0.25">
      <c r="A30" s="12">
        <v>31177</v>
      </c>
      <c r="B30" s="9" t="s">
        <v>18</v>
      </c>
      <c r="C30" s="10">
        <v>12</v>
      </c>
      <c r="D30" s="10">
        <v>0.19</v>
      </c>
      <c r="E30" s="13">
        <v>45434</v>
      </c>
      <c r="F30" s="10">
        <v>12</v>
      </c>
      <c r="G30" s="10">
        <v>3</v>
      </c>
      <c r="H30" s="11">
        <f t="shared" si="2"/>
        <v>147</v>
      </c>
      <c r="I30" s="2">
        <f t="shared" ref="I30" si="14">H30*D30</f>
        <v>27.93</v>
      </c>
    </row>
    <row r="31" spans="1:9" x14ac:dyDescent="0.25">
      <c r="A31" s="12">
        <v>31177</v>
      </c>
      <c r="B31" s="9" t="s">
        <v>18</v>
      </c>
      <c r="C31" s="10">
        <v>12</v>
      </c>
      <c r="D31" s="10">
        <v>0.19</v>
      </c>
      <c r="E31" s="13">
        <v>45438</v>
      </c>
      <c r="F31" s="10">
        <v>17</v>
      </c>
      <c r="G31" s="10">
        <v>4</v>
      </c>
      <c r="H31" s="11">
        <f t="shared" si="2"/>
        <v>208</v>
      </c>
      <c r="I31" s="2">
        <f t="shared" si="3"/>
        <v>39.520000000000003</v>
      </c>
    </row>
    <row r="32" spans="1:9" x14ac:dyDescent="0.25">
      <c r="A32" s="12">
        <v>31177</v>
      </c>
      <c r="B32" s="9" t="s">
        <v>18</v>
      </c>
      <c r="C32" s="10">
        <v>12</v>
      </c>
      <c r="D32" s="10">
        <v>0.19</v>
      </c>
      <c r="E32" s="13">
        <v>45444</v>
      </c>
      <c r="F32" s="10">
        <v>21</v>
      </c>
      <c r="G32" s="10">
        <v>7</v>
      </c>
      <c r="H32" s="11">
        <f t="shared" si="2"/>
        <v>259</v>
      </c>
      <c r="I32" s="2">
        <f t="shared" si="3"/>
        <v>49.21</v>
      </c>
    </row>
    <row r="33" spans="1:9" x14ac:dyDescent="0.25">
      <c r="A33" s="12">
        <v>31467</v>
      </c>
      <c r="B33" s="9" t="s">
        <v>19</v>
      </c>
      <c r="C33" s="10">
        <v>12</v>
      </c>
      <c r="D33" s="10">
        <v>0.2</v>
      </c>
      <c r="E33" s="13">
        <v>45494</v>
      </c>
      <c r="F33" s="10">
        <v>10</v>
      </c>
      <c r="G33" s="10">
        <v>5</v>
      </c>
      <c r="H33" s="11">
        <f t="shared" si="2"/>
        <v>125</v>
      </c>
      <c r="I33" s="2">
        <f>H33*D33</f>
        <v>25</v>
      </c>
    </row>
    <row r="34" spans="1:9" x14ac:dyDescent="0.25">
      <c r="A34" s="12">
        <v>31467</v>
      </c>
      <c r="B34" s="9" t="s">
        <v>19</v>
      </c>
      <c r="C34" s="10">
        <v>12</v>
      </c>
      <c r="D34" s="10">
        <v>0.2</v>
      </c>
      <c r="E34" s="13">
        <v>45496</v>
      </c>
      <c r="F34" s="10">
        <v>41</v>
      </c>
      <c r="G34" s="10">
        <v>2</v>
      </c>
      <c r="H34" s="11">
        <f t="shared" ref="H34:H38" si="15">(C34*F34)+G34</f>
        <v>494</v>
      </c>
      <c r="I34" s="2">
        <f t="shared" ref="I34:I38" si="16">H34*D34</f>
        <v>98.800000000000011</v>
      </c>
    </row>
    <row r="35" spans="1:9" x14ac:dyDescent="0.25">
      <c r="A35" s="12">
        <v>31467</v>
      </c>
      <c r="B35" s="9" t="s">
        <v>19</v>
      </c>
      <c r="C35" s="10">
        <v>12</v>
      </c>
      <c r="D35" s="10">
        <v>0.2</v>
      </c>
      <c r="E35" s="13">
        <v>45498</v>
      </c>
      <c r="F35" s="10">
        <v>17</v>
      </c>
      <c r="G35" s="10">
        <v>1</v>
      </c>
      <c r="H35" s="11">
        <f t="shared" si="15"/>
        <v>205</v>
      </c>
      <c r="I35" s="2">
        <f t="shared" si="16"/>
        <v>41</v>
      </c>
    </row>
    <row r="36" spans="1:9" x14ac:dyDescent="0.25">
      <c r="A36" s="12"/>
      <c r="B36" s="9"/>
      <c r="C36" s="10"/>
      <c r="D36" s="10"/>
      <c r="E36" s="13"/>
      <c r="F36" s="10"/>
      <c r="G36" s="10"/>
      <c r="H36" s="11">
        <f t="shared" si="15"/>
        <v>0</v>
      </c>
      <c r="I36" s="2">
        <f t="shared" si="16"/>
        <v>0</v>
      </c>
    </row>
    <row r="37" spans="1:9" x14ac:dyDescent="0.25">
      <c r="A37" s="12"/>
      <c r="B37" s="9"/>
      <c r="C37" s="10"/>
      <c r="D37" s="10"/>
      <c r="E37" s="13"/>
      <c r="F37" s="10"/>
      <c r="G37" s="10"/>
      <c r="H37" s="11">
        <f t="shared" si="15"/>
        <v>0</v>
      </c>
      <c r="I37" s="2">
        <f t="shared" si="16"/>
        <v>0</v>
      </c>
    </row>
    <row r="38" spans="1:9" x14ac:dyDescent="0.25">
      <c r="A38" s="12"/>
      <c r="B38" s="9"/>
      <c r="C38" s="10"/>
      <c r="D38" s="10"/>
      <c r="E38" s="13"/>
      <c r="F38" s="10"/>
      <c r="G38" s="10"/>
      <c r="H38" s="11">
        <f t="shared" si="15"/>
        <v>0</v>
      </c>
      <c r="I38" s="2">
        <f t="shared" si="16"/>
        <v>0</v>
      </c>
    </row>
    <row r="39" spans="1:9" x14ac:dyDescent="0.25">
      <c r="I39" s="2">
        <f>SUM(I5:I38)</f>
        <v>522.57999999999993</v>
      </c>
    </row>
    <row r="40" spans="1:9" x14ac:dyDescent="0.25">
      <c r="H40" s="15" t="s">
        <v>11</v>
      </c>
      <c r="I40" s="2">
        <f>I39*1.15</f>
        <v>600.96699999999987</v>
      </c>
    </row>
    <row r="42" spans="1:9" ht="16.5" x14ac:dyDescent="0.25">
      <c r="A42" s="16" t="s">
        <v>21</v>
      </c>
    </row>
    <row r="43" spans="1:9" ht="16.5" x14ac:dyDescent="0.25">
      <c r="A43" s="17" t="s">
        <v>12</v>
      </c>
    </row>
  </sheetData>
  <mergeCells count="1">
    <mergeCell ref="A2:H2"/>
  </mergeCells>
  <phoneticPr fontId="10"/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大友 佳名子</cp:lastModifiedBy>
  <cp:revision>1</cp:revision>
  <cp:lastPrinted>2024-07-20T00:38:48Z</cp:lastPrinted>
  <dcterms:created xsi:type="dcterms:W3CDTF">2021-05-24T06:45:42Z</dcterms:created>
  <dcterms:modified xsi:type="dcterms:W3CDTF">2024-07-22T07:49:13Z</dcterms:modified>
  <cp:category/>
</cp:coreProperties>
</file>