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takada yuka\Desktop\見積書（髙田）\た\電脳\"/>
    </mc:Choice>
  </mc:AlternateContent>
  <xr:revisionPtr revIDLastSave="0" documentId="13_ncr:1_{8740F9A1-BA46-4CA4-ABBF-9144E9905DDB}" xr6:coauthVersionLast="47" xr6:coauthVersionMax="47" xr10:uidLastSave="{00000000-0000-0000-0000-000000000000}"/>
  <bookViews>
    <workbookView xWindow="1950" yWindow="340" windowWidth="16640" windowHeight="9910" xr2:uid="{00000000-000D-0000-FFFF-FFFF00000000}"/>
  </bookViews>
  <sheets>
    <sheet name="2024.7.12" sheetId="10" r:id="rId1"/>
    <sheet name="2024.4.2" sheetId="9" r:id="rId2"/>
    <sheet name="2024.1.22" sheetId="8" r:id="rId3"/>
    <sheet name="2023.9.27" sheetId="7" r:id="rId4"/>
    <sheet name="回収"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2" i="10" l="1"/>
  <c r="AB21" i="10"/>
  <c r="AB20" i="10"/>
  <c r="AB30" i="9"/>
  <c r="AB23" i="9"/>
  <c r="AB22" i="9"/>
  <c r="AB20" i="9"/>
  <c r="AB21" i="8"/>
  <c r="AB20" i="8"/>
  <c r="AB30" i="8" s="1"/>
  <c r="AB31" i="8" s="1"/>
  <c r="AB31" i="7"/>
  <c r="AB30" i="7"/>
  <c r="AB23" i="7"/>
  <c r="AB22" i="7"/>
  <c r="AB20" i="7"/>
  <c r="AB30" i="10" l="1"/>
  <c r="AB31" i="10" s="1"/>
  <c r="AB32" i="10" s="1"/>
  <c r="H7" i="10" s="1"/>
  <c r="AB31" i="9"/>
  <c r="AB32" i="9" s="1"/>
  <c r="H7" i="9" s="1"/>
  <c r="AB32" i="8"/>
  <c r="H7" i="8" s="1"/>
  <c r="AB30" i="6"/>
  <c r="AB23" i="6"/>
  <c r="AB22" i="6"/>
  <c r="AB20" i="6"/>
  <c r="AB32" i="7" l="1"/>
  <c r="H7" i="7" s="1"/>
  <c r="AB31" i="6"/>
  <c r="AB32" i="6" l="1"/>
  <c r="H7" i="6" s="1"/>
</calcChain>
</file>

<file path=xl/sharedStrings.xml><?xml version="1.0" encoding="utf-8"?>
<sst xmlns="http://schemas.openxmlformats.org/spreadsheetml/2006/main" count="249" uniqueCount="77">
  <si>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</si>
  <si>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</si>
  <si>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</si>
  <si>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</si>
  <si>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</si>
  <si>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</si>
  <si>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</si>
  <si>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</si>
  <si>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</si>
  <si>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</si>
  <si>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</si>
  <si>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</si>
  <si>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</si>
  <si>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</si>
  <si>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</si>
  <si>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</si>
  <si>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</si>
  <si>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</si>
  <si>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</si>
  <si>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</si>
  <si>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</si>
  <si>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</si>
  <si>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4"/>
  </si>
  <si>
    <t>ｋｇ</t>
    <phoneticPr fontId="4"/>
  </si>
  <si>
    <t>車</t>
    <rPh sb="0" eb="1">
      <t>シャ</t>
    </rPh>
    <phoneticPr fontId="3"/>
  </si>
  <si>
    <t>　・金属くず</t>
    <rPh sb="2" eb="4">
      <t>キンゾク</t>
    </rPh>
    <phoneticPr fontId="3"/>
  </si>
  <si>
    <t>　・廃プラスチック類</t>
    <rPh sb="2" eb="3">
      <t>ハイ</t>
    </rPh>
    <rPh sb="9" eb="10">
      <t>ルイ</t>
    </rPh>
    <phoneticPr fontId="3"/>
  </si>
  <si>
    <t>収集運搬費</t>
    <rPh sb="0" eb="2">
      <t>シュウシュウ</t>
    </rPh>
    <rPh sb="2" eb="4">
      <t>ウンパン</t>
    </rPh>
    <rPh sb="4" eb="5">
      <t>ヒ</t>
    </rPh>
    <phoneticPr fontId="3"/>
  </si>
  <si>
    <t>無償</t>
    <rPh sb="0" eb="2">
      <t>ムショウ</t>
    </rPh>
    <phoneticPr fontId="15"/>
  </si>
  <si>
    <t>以下余白</t>
    <rPh sb="0" eb="2">
      <t>イカ</t>
    </rPh>
    <rPh sb="2" eb="4">
      <t>ヨハク</t>
    </rPh>
    <phoneticPr fontId="15"/>
  </si>
  <si>
    <t>お客様情報：既存（永浦さんより引継ぎ）</t>
    <rPh sb="1" eb="2">
      <t>キャク</t>
    </rPh>
    <rPh sb="2" eb="3">
      <t>サマ</t>
    </rPh>
    <rPh sb="3" eb="5">
      <t>ジョウホウ</t>
    </rPh>
    <rPh sb="6" eb="8">
      <t>キゾン</t>
    </rPh>
    <rPh sb="9" eb="11">
      <t>ナガウラ</t>
    </rPh>
    <rPh sb="15" eb="17">
      <t>ヒキツ</t>
    </rPh>
    <phoneticPr fontId="15"/>
  </si>
  <si>
    <t>㎏</t>
    <phoneticPr fontId="15"/>
  </si>
  <si>
    <t>回収時間45分</t>
    <rPh sb="0" eb="2">
      <t>カイシュウ</t>
    </rPh>
    <rPh sb="2" eb="4">
      <t>ジカン</t>
    </rPh>
    <rPh sb="6" eb="7">
      <t>フン</t>
    </rPh>
    <phoneticPr fontId="15"/>
  </si>
  <si>
    <t>荷下ろし30分</t>
    <rPh sb="0" eb="2">
      <t>ニオ</t>
    </rPh>
    <rPh sb="6" eb="7">
      <t>フン</t>
    </rPh>
    <phoneticPr fontId="15"/>
  </si>
  <si>
    <t>電脳株式会社</t>
    <rPh sb="0" eb="2">
      <t>デンノウ</t>
    </rPh>
    <rPh sb="2" eb="6">
      <t>カブシキガイシャ</t>
    </rPh>
    <phoneticPr fontId="15"/>
  </si>
  <si>
    <t>担当：　前田様</t>
    <rPh sb="0" eb="2">
      <t>タントウ</t>
    </rPh>
    <rPh sb="4" eb="6">
      <t>マエダ</t>
    </rPh>
    <rPh sb="6" eb="7">
      <t>サマ</t>
    </rPh>
    <phoneticPr fontId="15"/>
  </si>
  <si>
    <t>電脳株式会社（OAランド）</t>
    <rPh sb="0" eb="2">
      <t>デンノウ</t>
    </rPh>
    <rPh sb="2" eb="6">
      <t>カブシキガイシャ</t>
    </rPh>
    <phoneticPr fontId="15"/>
  </si>
  <si>
    <t>新事務所：仙台市青葉区一番町1-8-1 HF仙台一番町ﾋﾞﾙﾃﾞｨﾝｸﾞ2F</t>
    <rPh sb="0" eb="1">
      <t>シン</t>
    </rPh>
    <rPh sb="1" eb="4">
      <t>ジムショ</t>
    </rPh>
    <phoneticPr fontId="15"/>
  </si>
  <si>
    <t>旧事務所：宮城野区宮千代2-1-2アイランドビル1階</t>
    <rPh sb="0" eb="1">
      <t>キュウ</t>
    </rPh>
    <rPh sb="1" eb="4">
      <t>ジムショ</t>
    </rPh>
    <rPh sb="5" eb="9">
      <t>ミヤギノク</t>
    </rPh>
    <rPh sb="9" eb="12">
      <t>ミヤチヨ</t>
    </rPh>
    <rPh sb="25" eb="26">
      <t>カイ</t>
    </rPh>
    <phoneticPr fontId="15"/>
  </si>
  <si>
    <r>
      <rPr>
        <b/>
        <sz val="12"/>
        <color theme="1"/>
        <rFont val="ＭＳ Ｐゴシック"/>
        <family val="3"/>
        <charset val="128"/>
        <scheme val="minor"/>
      </rPr>
      <t>金総計：5㎏</t>
    </r>
    <r>
      <rPr>
        <sz val="11"/>
        <color theme="1"/>
        <rFont val="ＭＳ Ｐゴシック"/>
        <family val="3"/>
        <charset val="128"/>
        <scheme val="minor"/>
      </rPr>
      <t>　・スチールPOP立て2台</t>
    </r>
    <rPh sb="0" eb="1">
      <t>キン</t>
    </rPh>
    <rPh sb="1" eb="2">
      <t>ソウ</t>
    </rPh>
    <rPh sb="2" eb="3">
      <t>ケイ</t>
    </rPh>
    <rPh sb="15" eb="16">
      <t>タ</t>
    </rPh>
    <rPh sb="18" eb="19">
      <t>ダイ</t>
    </rPh>
    <phoneticPr fontId="15"/>
  </si>
  <si>
    <r>
      <rPr>
        <b/>
        <sz val="12"/>
        <color theme="1"/>
        <rFont val="ＭＳ Ｐゴシック"/>
        <family val="3"/>
        <charset val="128"/>
        <scheme val="minor"/>
      </rPr>
      <t>廃油総計：150㎏</t>
    </r>
    <r>
      <rPr>
        <sz val="11"/>
        <color theme="1"/>
        <rFont val="ＭＳ Ｐゴシック"/>
        <family val="3"/>
        <charset val="128"/>
        <scheme val="minor"/>
      </rPr>
      <t>　鈴木工業：廃油（インクトナー）9箱＠10㎏＝90㎏、インクそのもの1箱50㎏</t>
    </r>
    <rPh sb="0" eb="2">
      <t>ハイユ</t>
    </rPh>
    <rPh sb="2" eb="4">
      <t>ソウケイ</t>
    </rPh>
    <rPh sb="10" eb="12">
      <t>スズキ</t>
    </rPh>
    <rPh sb="12" eb="14">
      <t>コウギョウ</t>
    </rPh>
    <rPh sb="15" eb="17">
      <t>ハイユ</t>
    </rPh>
    <rPh sb="26" eb="27">
      <t>ハコ</t>
    </rPh>
    <rPh sb="44" eb="45">
      <t>ハコ</t>
    </rPh>
    <phoneticPr fontId="15"/>
  </si>
  <si>
    <t>・プリンター中身23箱＠5㎏＝115㎏・のぼりの下3個5㎏　・ブラックボード1㎏　・販促ＰＯＰ入れ1式3㎏</t>
    <rPh sb="6" eb="8">
      <t>ナカミ</t>
    </rPh>
    <rPh sb="10" eb="11">
      <t>ハコ</t>
    </rPh>
    <rPh sb="24" eb="25">
      <t>シタ</t>
    </rPh>
    <rPh sb="26" eb="27">
      <t>コ</t>
    </rPh>
    <rPh sb="42" eb="44">
      <t>ハンソク</t>
    </rPh>
    <rPh sb="47" eb="48">
      <t>イ</t>
    </rPh>
    <rPh sb="50" eb="51">
      <t>シキ</t>
    </rPh>
    <phoneticPr fontId="15"/>
  </si>
  <si>
    <r>
      <rPr>
        <b/>
        <sz val="12"/>
        <color theme="1"/>
        <rFont val="ＭＳ Ｐゴシック"/>
        <family val="3"/>
        <charset val="128"/>
        <scheme val="minor"/>
      </rPr>
      <t>プ総計：151㎏</t>
    </r>
    <r>
      <rPr>
        <sz val="11"/>
        <color theme="1"/>
        <rFont val="ＭＳ Ｐゴシック"/>
        <family val="3"/>
        <charset val="128"/>
        <scheme val="minor"/>
      </rPr>
      <t>　・観葉植物下のコンクリ3個分10㎏　・観葉植物3個2㎏　・のぼりポール数入りプラ箱1箱本15㎏　</t>
    </r>
    <rPh sb="1" eb="3">
      <t>ソウケイ</t>
    </rPh>
    <rPh sb="10" eb="12">
      <t>カンヨウ</t>
    </rPh>
    <rPh sb="12" eb="14">
      <t>ショクブツ</t>
    </rPh>
    <rPh sb="14" eb="15">
      <t>シタ</t>
    </rPh>
    <rPh sb="21" eb="22">
      <t>コ</t>
    </rPh>
    <rPh sb="22" eb="23">
      <t>ブン</t>
    </rPh>
    <rPh sb="28" eb="30">
      <t>カンヨウ</t>
    </rPh>
    <rPh sb="30" eb="32">
      <t>ショクブツ</t>
    </rPh>
    <rPh sb="33" eb="34">
      <t>コ</t>
    </rPh>
    <rPh sb="44" eb="45">
      <t>スウ</t>
    </rPh>
    <rPh sb="45" eb="46">
      <t>イ</t>
    </rPh>
    <rPh sb="49" eb="50">
      <t>バコ</t>
    </rPh>
    <rPh sb="51" eb="52">
      <t>ハコ</t>
    </rPh>
    <rPh sb="52" eb="53">
      <t>ホン</t>
    </rPh>
    <phoneticPr fontId="15"/>
  </si>
  <si>
    <t>・現調2023/7/3</t>
    <rPh sb="1" eb="3">
      <t>ゲンチョウ</t>
    </rPh>
    <phoneticPr fontId="15"/>
  </si>
  <si>
    <t>総重量：306㎏　　総量：4.5㎥</t>
    <rPh sb="0" eb="3">
      <t>ソウジュウリョウ</t>
    </rPh>
    <rPh sb="10" eb="12">
      <t>ソウリョウ</t>
    </rPh>
    <phoneticPr fontId="15"/>
  </si>
  <si>
    <t>有料なしで本社ー現場18分</t>
    <rPh sb="0" eb="2">
      <t>ユウリョウ</t>
    </rPh>
    <rPh sb="5" eb="7">
      <t>ホンシャ</t>
    </rPh>
    <rPh sb="8" eb="10">
      <t>ゲンバ</t>
    </rPh>
    <rPh sb="12" eb="13">
      <t>フン</t>
    </rPh>
    <phoneticPr fontId="15"/>
  </si>
  <si>
    <t>有料なしで現場ー港センター20分</t>
    <rPh sb="0" eb="2">
      <t>ユウリョウ</t>
    </rPh>
    <rPh sb="5" eb="7">
      <t>ゲンバ</t>
    </rPh>
    <rPh sb="8" eb="9">
      <t>ミナト</t>
    </rPh>
    <rPh sb="15" eb="16">
      <t>フン</t>
    </rPh>
    <phoneticPr fontId="15"/>
  </si>
  <si>
    <t>港センターー鈴木工業10分</t>
    <rPh sb="0" eb="1">
      <t>ミナト</t>
    </rPh>
    <rPh sb="6" eb="10">
      <t>スズキコウギョウ</t>
    </rPh>
    <rPh sb="12" eb="13">
      <t>フン</t>
    </rPh>
    <phoneticPr fontId="15"/>
  </si>
  <si>
    <t>鈴木工業ー本社２０分</t>
    <rPh sb="0" eb="4">
      <t>スズキコウギョウ</t>
    </rPh>
    <rPh sb="5" eb="7">
      <t>ホンシャ</t>
    </rPh>
    <rPh sb="9" eb="10">
      <t>フン</t>
    </rPh>
    <phoneticPr fontId="15"/>
  </si>
  <si>
    <t>173分（2.88H）＝20,160</t>
    <rPh sb="3" eb="4">
      <t>フン</t>
    </rPh>
    <phoneticPr fontId="15"/>
  </si>
  <si>
    <t>・当日は搬出しやすい場所にご準備をお願い致します。</t>
    <phoneticPr fontId="15"/>
  </si>
  <si>
    <t>ご請求は実数量となり、御見積金額とは異なる場合がございます。</t>
    <phoneticPr fontId="15"/>
  </si>
  <si>
    <t>・こちらの御見積書は7月3日現調時の廃棄物を元に作成した概算の御見積書となります。</t>
    <phoneticPr fontId="15"/>
  </si>
  <si>
    <t>　・廃油（インクトナー、インク）</t>
    <rPh sb="2" eb="4">
      <t>ハイユ</t>
    </rPh>
    <phoneticPr fontId="15"/>
  </si>
  <si>
    <t>産業廃棄物回収の件</t>
    <rPh sb="0" eb="2">
      <t>サンギョウ</t>
    </rPh>
    <rPh sb="2" eb="5">
      <t>ハイキブツ</t>
    </rPh>
    <rPh sb="5" eb="7">
      <t>カイシュウ</t>
    </rPh>
    <rPh sb="8" eb="9">
      <t>ケン</t>
    </rPh>
    <phoneticPr fontId="4"/>
  </si>
  <si>
    <t>電脳株式会社（新事務所）</t>
    <rPh sb="0" eb="2">
      <t>デンノウ</t>
    </rPh>
    <rPh sb="2" eb="6">
      <t>カブシキガイシャ</t>
    </rPh>
    <rPh sb="7" eb="8">
      <t>シン</t>
    </rPh>
    <rPh sb="8" eb="11">
      <t>ジムショ</t>
    </rPh>
    <phoneticPr fontId="15"/>
  </si>
  <si>
    <r>
      <rPr>
        <b/>
        <sz val="12"/>
        <color theme="1"/>
        <rFont val="ＭＳ Ｐゴシック"/>
        <family val="3"/>
        <charset val="128"/>
        <scheme val="minor"/>
      </rPr>
      <t>廃油総計：50㎏</t>
    </r>
    <r>
      <rPr>
        <sz val="11"/>
        <color theme="1"/>
        <rFont val="ＭＳ Ｐゴシック"/>
        <family val="3"/>
        <charset val="128"/>
        <scheme val="minor"/>
      </rPr>
      <t>　鈴木工業：廃油（インクトナー）2箱＠20㎏、30㎏＝50㎏</t>
    </r>
    <rPh sb="0" eb="2">
      <t>ハイユ</t>
    </rPh>
    <rPh sb="2" eb="4">
      <t>ソウケイ</t>
    </rPh>
    <rPh sb="9" eb="11">
      <t>スズキ</t>
    </rPh>
    <rPh sb="11" eb="13">
      <t>コウギョウ</t>
    </rPh>
    <rPh sb="14" eb="16">
      <t>ハイユ</t>
    </rPh>
    <rPh sb="25" eb="26">
      <t>ハコ</t>
    </rPh>
    <phoneticPr fontId="15"/>
  </si>
  <si>
    <r>
      <rPr>
        <b/>
        <sz val="12"/>
        <color theme="1"/>
        <rFont val="ＭＳ Ｐゴシック"/>
        <family val="3"/>
        <charset val="128"/>
        <scheme val="minor"/>
      </rPr>
      <t>プ総計10㎏</t>
    </r>
    <r>
      <rPr>
        <sz val="11"/>
        <color theme="1"/>
        <rFont val="ＭＳ Ｐゴシック"/>
        <family val="3"/>
        <charset val="128"/>
        <scheme val="minor"/>
      </rPr>
      <t>　・段ボール1箱（金属少し＋プラ10㎏）</t>
    </r>
    <rPh sb="1" eb="3">
      <t>ソウケイ</t>
    </rPh>
    <rPh sb="8" eb="9">
      <t>ダン</t>
    </rPh>
    <rPh sb="13" eb="14">
      <t>ハコ</t>
    </rPh>
    <rPh sb="15" eb="17">
      <t>キンゾク</t>
    </rPh>
    <rPh sb="17" eb="18">
      <t>スコ</t>
    </rPh>
    <phoneticPr fontId="15"/>
  </si>
  <si>
    <r>
      <rPr>
        <b/>
        <sz val="12"/>
        <color theme="1"/>
        <rFont val="ＭＳ Ｐゴシック"/>
        <family val="3"/>
        <charset val="128"/>
        <scheme val="minor"/>
      </rPr>
      <t>金総計：5㎏</t>
    </r>
    <r>
      <rPr>
        <sz val="11"/>
        <color theme="1"/>
        <rFont val="ＭＳ Ｐゴシック"/>
        <family val="3"/>
        <charset val="128"/>
        <scheme val="minor"/>
      </rPr>
      <t>　上記段ボール内</t>
    </r>
    <rPh sb="0" eb="1">
      <t>キン</t>
    </rPh>
    <rPh sb="1" eb="2">
      <t>ソウ</t>
    </rPh>
    <rPh sb="2" eb="3">
      <t>ケイ</t>
    </rPh>
    <rPh sb="7" eb="9">
      <t>ジョウキ</t>
    </rPh>
    <rPh sb="9" eb="10">
      <t>ダン</t>
    </rPh>
    <rPh sb="13" eb="14">
      <t>ナイ</t>
    </rPh>
    <phoneticPr fontId="15"/>
  </si>
  <si>
    <t>総重量：70㎏　　総量：1㎥</t>
    <rPh sb="0" eb="3">
      <t>ソウジュウリョウ</t>
    </rPh>
    <rPh sb="9" eb="11">
      <t>ソウリョウ</t>
    </rPh>
    <phoneticPr fontId="15"/>
  </si>
  <si>
    <t>ルートダイヤ回収（要路駐）</t>
    <rPh sb="6" eb="8">
      <t>カイシュウ</t>
    </rPh>
    <rPh sb="9" eb="10">
      <t>ヨウ</t>
    </rPh>
    <rPh sb="10" eb="12">
      <t>ロチュウ</t>
    </rPh>
    <phoneticPr fontId="15"/>
  </si>
  <si>
    <t>・こちらの御見積書は9月26日現調時の廃棄物を元に作成した概算の御見積書となります。</t>
    <phoneticPr fontId="15"/>
  </si>
  <si>
    <t>・回収は弊社回収指定便（毎月第1,3木曜日）を想定しております。日時指定の場合は料金が異なります。</t>
    <rPh sb="1" eb="3">
      <t>カイシュウ</t>
    </rPh>
    <rPh sb="4" eb="6">
      <t>ヘイシャ</t>
    </rPh>
    <phoneticPr fontId="15"/>
  </si>
  <si>
    <t>チャーター便で回収の場合は¥15,000/車となります。</t>
    <rPh sb="5" eb="6">
      <t>ビン</t>
    </rPh>
    <rPh sb="7" eb="9">
      <t>カイシュウ</t>
    </rPh>
    <rPh sb="10" eb="12">
      <t>バアイ</t>
    </rPh>
    <rPh sb="21" eb="22">
      <t>シャ</t>
    </rPh>
    <phoneticPr fontId="15"/>
  </si>
  <si>
    <t>以下余白</t>
    <rPh sb="0" eb="4">
      <t>イカヨハク</t>
    </rPh>
    <phoneticPr fontId="15"/>
  </si>
  <si>
    <r>
      <rPr>
        <b/>
        <sz val="12"/>
        <color theme="1"/>
        <rFont val="ＭＳ Ｐゴシック"/>
        <family val="3"/>
        <charset val="128"/>
        <scheme val="minor"/>
      </rPr>
      <t>廃油総計：100㎏</t>
    </r>
    <r>
      <rPr>
        <sz val="11"/>
        <color theme="1"/>
        <rFont val="ＭＳ Ｐゴシック"/>
        <family val="3"/>
        <charset val="128"/>
        <scheme val="minor"/>
      </rPr>
      <t>　鈴木工業：廃油（インクトナー）3箱＠30㎏＝90㎏＋少し</t>
    </r>
    <rPh sb="0" eb="2">
      <t>ハイユ</t>
    </rPh>
    <rPh sb="2" eb="4">
      <t>ソウケイ</t>
    </rPh>
    <rPh sb="10" eb="12">
      <t>スズキ</t>
    </rPh>
    <rPh sb="12" eb="14">
      <t>コウギョウ</t>
    </rPh>
    <rPh sb="15" eb="17">
      <t>ハイユ</t>
    </rPh>
    <rPh sb="26" eb="27">
      <t>ハコ</t>
    </rPh>
    <rPh sb="36" eb="37">
      <t>スコ</t>
    </rPh>
    <phoneticPr fontId="15"/>
  </si>
  <si>
    <t>総重量：100㎏　　総量：1.5㎥</t>
    <rPh sb="0" eb="3">
      <t>ソウジュウリョウ</t>
    </rPh>
    <rPh sb="10" eb="12">
      <t>ソウリョウ</t>
    </rPh>
    <phoneticPr fontId="15"/>
  </si>
  <si>
    <t>・こちらの御見積書は1月22日現調時の廃棄物を元に作成した概算の御見積書となります。</t>
    <phoneticPr fontId="15"/>
  </si>
  <si>
    <t>※予算3万円以内（今後も継続）</t>
    <rPh sb="1" eb="3">
      <t>ヨサン</t>
    </rPh>
    <rPh sb="4" eb="6">
      <t>マンエン</t>
    </rPh>
    <rPh sb="6" eb="8">
      <t>イナイ</t>
    </rPh>
    <rPh sb="9" eb="11">
      <t>コンゴ</t>
    </rPh>
    <rPh sb="12" eb="14">
      <t>ケイゾク</t>
    </rPh>
    <phoneticPr fontId="15"/>
  </si>
  <si>
    <t>プリンター外側</t>
    <rPh sb="5" eb="7">
      <t>ソトガワ</t>
    </rPh>
    <phoneticPr fontId="15"/>
  </si>
  <si>
    <r>
      <rPr>
        <sz val="12"/>
        <color theme="1"/>
        <rFont val="ＭＳ Ｐゴシック"/>
        <family val="3"/>
        <charset val="128"/>
        <scheme val="minor"/>
      </rPr>
      <t>基盤</t>
    </r>
    <r>
      <rPr>
        <sz val="11"/>
        <color theme="1"/>
        <rFont val="ＭＳ Ｐゴシック"/>
        <family val="3"/>
        <charset val="128"/>
        <scheme val="minor"/>
      </rPr>
      <t>、プリンター金属</t>
    </r>
    <rPh sb="0" eb="2">
      <t>キバン</t>
    </rPh>
    <rPh sb="8" eb="10">
      <t>キンゾク</t>
    </rPh>
    <phoneticPr fontId="15"/>
  </si>
  <si>
    <t>計55㎏　5箱（5㎏、5㎏、15㎏、15㎏、15㎏）</t>
    <rPh sb="0" eb="1">
      <t>ケイ</t>
    </rPh>
    <rPh sb="6" eb="7">
      <t>ハコ</t>
    </rPh>
    <phoneticPr fontId="15"/>
  </si>
  <si>
    <t>・こちらの御見積書は4月1日現調時の廃棄物を元に作成した概算の御見積書となります。</t>
    <phoneticPr fontId="15"/>
  </si>
  <si>
    <t>シュレッター1台</t>
    <rPh sb="7" eb="8">
      <t>ダイ</t>
    </rPh>
    <phoneticPr fontId="15"/>
  </si>
  <si>
    <t>計40㎏　金属トナー2箱＋トナー2箱（10㎏、10㎏、10㎏、10㎏）</t>
    <rPh sb="0" eb="1">
      <t>ケイ</t>
    </rPh>
    <rPh sb="5" eb="7">
      <t>キンゾク</t>
    </rPh>
    <rPh sb="11" eb="12">
      <t>ハコ</t>
    </rPh>
    <rPh sb="17" eb="18">
      <t>ハコ</t>
    </rPh>
    <phoneticPr fontId="15"/>
  </si>
  <si>
    <t>総重量：50㎏　　総量：1㎥</t>
    <rPh sb="0" eb="3">
      <t>ソウジュウリョウ</t>
    </rPh>
    <rPh sb="9" eb="11">
      <t>ソウリョウ</t>
    </rPh>
    <phoneticPr fontId="15"/>
  </si>
  <si>
    <t>・こちらの御見積書は7月10日現調時の廃棄物を元に作成した概算の御見積書となります。</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</si>
</sst>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4"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theme="10"/>
      <name val="ＭＳ Ｐゴシック"/>
      <family val="3"/>
      <charset val="128"/>
      <scheme val="minor"/>
    </font>
    <font>
      <b/>
      <u val="double"/>
      <sz val="11"/>
      <color theme="1"/>
      <name val="ＭＳ Ｐゴシック"/>
      <family val="3"/>
      <charset val="128"/>
      <scheme val="minor"/>
    </font>
    <font>
      <sz val="11"/>
      <color rgb="FF00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0" fontId="19" fillId="0" borderId="0" applyNumberFormat="0" applyFill="0" applyBorder="0" applyAlignment="0" applyProtection="0">
      <alignment vertical="center"/>
    </xf>
  </cellStyleXfs>
  <cellXfs count="106">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19" fillId="0" borderId="0" xfId="4">
      <alignment vertical="center"/>
    </xf>
    <xf numFmtId="0" fontId="20" fillId="0" borderId="0" xfId="0" applyFont="1">
      <alignment vertical="center"/>
    </xf>
    <xf numFmtId="0" fontId="17" fillId="0" borderId="0" xfId="0" applyFont="1">
      <alignment vertical="center"/>
    </xf>
    <xf numFmtId="0" fontId="0" fillId="0" borderId="0" xfId="0" applyAlignment="1">
      <alignment horizontal="left" vertical="center"/>
    </xf>
    <xf numFmtId="0" fontId="21" fillId="0" borderId="0" xfId="0" applyFont="1">
      <alignment vertical="center"/>
    </xf>
    <xf numFmtId="0" fontId="22" fillId="0" borderId="0" xfId="0" applyFont="1">
      <alignment vertical="center"/>
    </xf>
    <xf numFmtId="0" fontId="18" fillId="0" borderId="0" xfId="0" applyFont="1">
      <alignment vertical="center"/>
    </xf>
    <xf numFmtId="0" fontId="14" fillId="0" borderId="7"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8" xfId="0" applyFont="1" applyBorder="1" applyAlignment="1">
      <alignment horizontal="left" vertical="center" wrapText="1" shrinkToFit="1"/>
    </xf>
    <xf numFmtId="0" fontId="14" fillId="0" borderId="7" xfId="0" applyFont="1" applyBorder="1" applyAlignment="1">
      <alignment horizontal="left" vertical="top" shrinkToFit="1"/>
    </xf>
    <xf numFmtId="0" fontId="14" fillId="0" borderId="0" xfId="0" applyFont="1" applyAlignment="1">
      <alignment horizontal="left" vertical="top" shrinkToFit="1"/>
    </xf>
    <xf numFmtId="0" fontId="14" fillId="0" borderId="8" xfId="0" applyFont="1" applyBorder="1" applyAlignment="1">
      <alignment horizontal="left" vertical="top" shrinkToFit="1"/>
    </xf>
    <xf numFmtId="0" fontId="14" fillId="0" borderId="9" xfId="0" applyFont="1" applyBorder="1" applyAlignment="1">
      <alignment horizontal="left" vertical="top" shrinkToFit="1"/>
    </xf>
    <xf numFmtId="0" fontId="14" fillId="0" borderId="1" xfId="0" applyFont="1" applyBorder="1" applyAlignment="1">
      <alignment horizontal="left" vertical="top" shrinkToFit="1"/>
    </xf>
    <xf numFmtId="0" fontId="14" fillId="0" borderId="10" xfId="0" applyFont="1" applyBorder="1" applyAlignment="1">
      <alignment horizontal="left" vertical="top" shrinkToFit="1"/>
    </xf>
    <xf numFmtId="0" fontId="17" fillId="2" borderId="17" xfId="0" applyFont="1" applyFill="1" applyBorder="1" applyAlignment="1">
      <alignment horizontal="center"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5" fontId="0" fillId="0" borderId="15" xfId="0" applyNumberFormat="1" applyBorder="1" applyAlignment="1">
      <alignment horizontal="right" vertical="center"/>
    </xf>
    <xf numFmtId="5" fontId="0" fillId="0" borderId="16" xfId="0" applyNumberFormat="1" applyBorder="1" applyAlignment="1">
      <alignment horizontal="right"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4" fillId="0" borderId="33" xfId="0" applyFont="1" applyBorder="1" applyAlignment="1">
      <alignment horizontal="left" vertical="center" shrinkToFit="1"/>
    </xf>
    <xf numFmtId="0" fontId="14" fillId="0" borderId="34" xfId="0" applyFont="1" applyBorder="1" applyAlignment="1">
      <alignment horizontal="left" vertical="center" shrinkToFit="1"/>
    </xf>
    <xf numFmtId="0" fontId="14" fillId="0" borderId="35" xfId="0" applyFont="1" applyBorder="1" applyAlignment="1">
      <alignment horizontal="left" vertical="center" shrinkToFit="1"/>
    </xf>
    <xf numFmtId="0" fontId="0" fillId="0" borderId="31" xfId="0" applyBorder="1" applyAlignment="1">
      <alignment horizontal="center" vertical="center" shrinkToFit="1"/>
    </xf>
    <xf numFmtId="0" fontId="0" fillId="0" borderId="15" xfId="0" applyBorder="1" applyAlignment="1">
      <alignment horizontal="center" vertical="center" shrinkToFit="1"/>
    </xf>
    <xf numFmtId="0" fontId="0" fillId="0" borderId="32" xfId="0" applyBorder="1" applyAlignment="1">
      <alignment horizontal="center" vertical="center" shrinkToFit="1"/>
    </xf>
    <xf numFmtId="38" fontId="5" fillId="0" borderId="29" xfId="1" applyFont="1" applyFill="1" applyBorder="1" applyAlignment="1">
      <alignment horizontal="center" vertical="center"/>
    </xf>
    <xf numFmtId="0" fontId="0" fillId="0" borderId="29" xfId="0" applyBorder="1" applyAlignment="1">
      <alignment horizontal="center" vertical="center"/>
    </xf>
    <xf numFmtId="5" fontId="0" fillId="0" borderId="29" xfId="0" applyNumberFormat="1" applyBorder="1" applyAlignment="1">
      <alignment horizontal="right" vertical="center"/>
    </xf>
    <xf numFmtId="5" fontId="0" fillId="0" borderId="30" xfId="0" applyNumberFormat="1" applyBorder="1" applyAlignment="1">
      <alignment horizontal="right" vertical="center"/>
    </xf>
    <xf numFmtId="0" fontId="17" fillId="2" borderId="28" xfId="0" applyFont="1" applyFill="1" applyBorder="1" applyAlignment="1">
      <alignment horizontal="center" vertical="center"/>
    </xf>
    <xf numFmtId="5" fontId="0" fillId="0" borderId="0" xfId="0" applyNumberFormat="1" applyAlignment="1">
      <alignment horizontal="right" vertical="center"/>
    </xf>
    <xf numFmtId="5" fontId="0" fillId="0" borderId="8" xfId="0" applyNumberFormat="1" applyBorder="1" applyAlignment="1">
      <alignment horizontal="right" vertical="center"/>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38" fontId="5" fillId="0" borderId="21"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9" xfId="1" applyFont="1"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5" fontId="0" fillId="0" borderId="21" xfId="0" applyNumberFormat="1" applyBorder="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8" fontId="5" fillId="0" borderId="3" xfId="1" applyFont="1" applyFill="1" applyBorder="1" applyAlignment="1">
      <alignment horizontal="center" vertical="center"/>
    </xf>
    <xf numFmtId="38" fontId="5" fillId="3"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19" xfId="0" applyBorder="1" applyAlignment="1">
      <alignment horizontal="left" vertical="center" shrinkToFit="1"/>
    </xf>
    <xf numFmtId="0" fontId="0" fillId="0" borderId="3" xfId="0" applyBorder="1" applyAlignment="1">
      <alignment horizontal="left" vertical="center" shrinkToFit="1"/>
    </xf>
    <xf numFmtId="0" fontId="0" fillId="0" borderId="18" xfId="0" applyBorder="1" applyAlignment="1">
      <alignment horizontal="left" vertical="center" shrinkToFit="1"/>
    </xf>
    <xf numFmtId="0" fontId="0" fillId="0" borderId="5" xfId="0" applyBorder="1" applyAlignment="1">
      <alignment horizontal="left" vertical="center" shrinkToFit="1"/>
    </xf>
    <xf numFmtId="0" fontId="0" fillId="0" borderId="2" xfId="0" applyBorder="1" applyAlignment="1">
      <alignment horizontal="left" vertical="center"/>
    </xf>
    <xf numFmtId="0" fontId="0" fillId="0" borderId="19" xfId="0" applyBorder="1" applyAlignment="1">
      <alignment horizontal="left" vertical="center"/>
    </xf>
    <xf numFmtId="0" fontId="0" fillId="0" borderId="3" xfId="0" applyBorder="1" applyAlignment="1">
      <alignment horizontal="left" vertical="center"/>
    </xf>
    <xf numFmtId="38" fontId="0" fillId="0" borderId="3" xfId="1"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 fillId="0" borderId="0" xfId="2" applyAlignment="1">
      <alignment horizontal="distributed" vertical="center"/>
    </xf>
    <xf numFmtId="0" fontId="1" fillId="0" borderId="0" xfId="2" applyAlignment="1">
      <alignment horizontal="center" vertical="center"/>
    </xf>
    <xf numFmtId="0" fontId="1" fillId="0" borderId="1" xfId="2"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20" xfId="2" applyFont="1" applyBorder="1" applyAlignment="1">
      <alignment horizontal="center" vertical="center" shrinkToFit="1"/>
    </xf>
    <xf numFmtId="0" fontId="7" fillId="0" borderId="0" xfId="2" applyFont="1" applyAlignment="1">
      <alignment horizontal="center" vertical="center"/>
    </xf>
    <xf numFmtId="0" fontId="7" fillId="0" borderId="11"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1" xfId="2" applyNumberFormat="1"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5">
    <cellStyle name="ハイパーリンク" xfId="4" builtinId="8"/>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A3A048B-1994-4076-9005-7086AD2F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4E610C1-D6B9-4D94-A619-3CF9D60B602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494C5DC6-B61F-4D78-B022-CEC3FF368BD9}"/>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D47258A-FDCD-1DFA-8091-926E857CF9B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6C962B3-CC1A-99CE-E55D-3ADB6DD2F9D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72DE5582-FB76-7D0F-393F-89CDE523B094}"/>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5B934C6-A3ED-863A-230D-2A70852EF4A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6F8C9881-1144-38AE-0109-BD5F3D61995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F9F9E730-1AFF-A3E6-4619-ED026F28EA7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732CF71D-2B7F-591E-095E-8F9279A1D26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C6A7644-4008-D630-780F-0C7DE402948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117337</xdr:colOff>
      <xdr:row>6</xdr:row>
      <xdr:rowOff>82825</xdr:rowOff>
    </xdr:from>
    <xdr:to>
      <xdr:col>34</xdr:col>
      <xdr:colOff>35850</xdr:colOff>
      <xdr:row>8</xdr:row>
      <xdr:rowOff>48595</xdr:rowOff>
    </xdr:to>
    <xdr:sp macro="" textlink="">
      <xdr:nvSpPr>
        <xdr:cNvPr id="13" name="Text Box 6">
          <a:extLst>
            <a:ext uri="{FF2B5EF4-FFF2-40B4-BE49-F238E27FC236}">
              <a16:creationId xmlns:a16="http://schemas.microsoft.com/office/drawing/2014/main" id="{5CFADA2E-63A7-4BEB-BF9F-CE5657DA4956}"/>
            </a:ext>
          </a:extLst>
        </xdr:cNvPr>
        <xdr:cNvSpPr txBox="1">
          <a:spLocks noChangeAspect="1" noChangeArrowheads="1"/>
        </xdr:cNvSpPr>
      </xdr:nvSpPr>
      <xdr:spPr bwMode="auto">
        <a:xfrm>
          <a:off x="457503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1D579733-1426-454D-83C2-95B50334C1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FBF1CD2E-D7A8-4B95-B204-A490683AFA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31</xdr:col>
      <xdr:colOff>133350</xdr:colOff>
      <xdr:row>12</xdr:row>
      <xdr:rowOff>88900</xdr:rowOff>
    </xdr:from>
    <xdr:to>
      <xdr:col>34</xdr:col>
      <xdr:colOff>25400</xdr:colOff>
      <xdr:row>14</xdr:row>
      <xdr:rowOff>103399</xdr:rowOff>
    </xdr:to>
    <xdr:pic>
      <xdr:nvPicPr>
        <xdr:cNvPr id="16" name="図 15">
          <a:extLst>
            <a:ext uri="{FF2B5EF4-FFF2-40B4-BE49-F238E27FC236}">
              <a16:creationId xmlns:a16="http://schemas.microsoft.com/office/drawing/2014/main" id="{3CCA0642-DB37-46B9-A90A-11F9DD42EF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8300" y="2565400"/>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DD2787F-7E37-4464-B400-FE98A0149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5D1CBB2-644A-44E8-B43C-C0C8775D3AB6}"/>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515820A9-FD41-41A3-8389-C7A664998DBD}"/>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6EE621E-912A-9D7A-A630-27DEA553F21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0A17CE49-0479-D433-8D3F-2A68CCF1D0B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DA4AE64-C9BD-35C8-CE83-87CACB24B0C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F5DF589-9679-9FD5-21FC-8A63857A8B2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F1ECD22-D2DF-F7D3-2819-8457BE4BA64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C63FC50-E645-AB1C-0FB1-570E4CBEAB1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505D659D-EE56-D98A-C31E-97D903C9B34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FDA74539-5054-5EAF-B54A-D3BF4E056EC3}"/>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29F09E2A-660B-491A-9A7E-2CFC86A846E0}"/>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655876A-67D1-4828-85A1-3B196388C6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9E5A959F-C965-452B-B618-AA495BD8DF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31</xdr:col>
      <xdr:colOff>133350</xdr:colOff>
      <xdr:row>12</xdr:row>
      <xdr:rowOff>88900</xdr:rowOff>
    </xdr:from>
    <xdr:to>
      <xdr:col>34</xdr:col>
      <xdr:colOff>25400</xdr:colOff>
      <xdr:row>14</xdr:row>
      <xdr:rowOff>103399</xdr:rowOff>
    </xdr:to>
    <xdr:pic>
      <xdr:nvPicPr>
        <xdr:cNvPr id="16" name="図 15">
          <a:extLst>
            <a:ext uri="{FF2B5EF4-FFF2-40B4-BE49-F238E27FC236}">
              <a16:creationId xmlns:a16="http://schemas.microsoft.com/office/drawing/2014/main" id="{161224CA-4D9E-305C-88CF-684A3C7656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8300" y="2565400"/>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A2D10C4-1498-4020-9B18-92AB4A0E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D05C4A5F-B73E-419F-80CC-3EBC4DCEC4C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B22548F-F6CC-4D02-B533-9EA7AA27DF4B}"/>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82A42C35-261A-E386-D924-CFE0F3FB435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3072E2A-96FD-40BD-3D1B-FB289FEA48F3}"/>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3698DCFE-9099-2260-F6DC-EEB107E4AEA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2473F20-B9EE-7F40-C360-7DF38BAF2B4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EBE788C1-B222-073F-F6A2-FD50FC7F3B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A008B39B-F27D-3CA9-D953-EA33C41BA0D7}"/>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AAE1577-FB0B-796C-92DC-8A09551D163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C2A3B25-6829-DA61-171A-670FD934367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A6CE94A-ED9A-41C8-AD4B-66B8F61712AD}"/>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026FE844-9AEC-4AC1-92AF-AC46FE755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531D5C79-8AB5-4E32-A346-87E98E1B6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19C8C4A-2713-40F6-86E0-B21D20C89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CFEE610-3F98-44EF-B1FB-07AF1FFF79F9}"/>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61E6456-854C-45B4-B5C0-7F6920903203}"/>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496065C9-3DA1-6037-3B31-35BA55B531A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4C3D4654-0B00-CED6-232D-2352D9A724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08AF7B02-67FA-289F-F1A9-8083474919C0}"/>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91A2A309-00C4-13B6-4FAA-48C41AC23B3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7C435977-D5AD-3E2F-36EE-61FE8B7524E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F6176C58-F2A3-7E00-A0A6-C8F1F39EEAC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9FEA2B0-526A-0200-8FE8-FA17E06C243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38343737-29E1-542D-7E5F-AC3867F0EDE3}"/>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F845D57-2346-43CB-B92A-FA244DC2A216}"/>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4F901832-04D5-4551-A976-4D91871C82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50654C1B-A30A-4EA7-B074-CED22EEB86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A5DB169-298D-446D-AEB5-5525C67A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A311AE-380E-43CD-A71F-F3B3FD18D0C1}"/>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F62782-3781-40E1-818F-409D6FAE0E62}"/>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D83BBF96-CDD5-4678-84DE-46C91259834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020D4B3-9D79-461E-BB71-90CCEE691E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3CB0173-B202-42D9-B983-3F28CA20845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E10DDDD-9CD8-44E4-B2C7-C81CC2D383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401E42C-22EC-4D06-8D7C-AA71D4F8961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592F870-BF3C-4738-A1B2-ED5D58D67F8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4220F7-9323-4F36-B749-7558956323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96C63AA-B8F4-4483-A408-B7FFA97630B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308E29-1EDB-4CAD-8C4C-21534F9499C1}"/>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15FAEF2-2546-4C66-95DF-6D8E15109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3EDE029-F71F-4D68-9446-56D9BE91B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DF8C-D6A6-43A0-B3E9-7686E1318D6C}">
  <sheetPr>
    <pageSetUpPr fitToPage="1"/>
  </sheetPr>
  <dimension ref="A1:AR44"/>
  <sheetViews>
    <sheetView tabSelected="1" zoomScaleNormal="100" workbookViewId="0">
      <selection activeCell="AK10" sqref="AK10"/>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92" t="s">
        <v>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t="s">
        <v>30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55</v>
      </c>
    </row>
    <row r="4" spans="1:37" ht="17.25" customHeight="1" x14ac:dyDescent="0.2">
      <c r="A4" s="94" t="s">
        <v>34</v>
      </c>
      <c r="B4" s="94"/>
      <c r="C4" s="94"/>
      <c r="D4" s="94"/>
      <c r="E4" s="94"/>
      <c r="F4" s="94"/>
      <c r="G4" s="94"/>
      <c r="H4" s="94"/>
      <c r="I4" s="94"/>
      <c r="J4" s="94"/>
      <c r="K4" s="94"/>
      <c r="L4" s="94"/>
      <c r="M4" s="94"/>
      <c r="N4" s="94"/>
      <c r="O4" s="96" t="s">
        <v>1</v>
      </c>
      <c r="P4" s="96"/>
      <c r="Q4" s="96"/>
      <c r="R4" s="1"/>
      <c r="S4" s="1"/>
      <c r="T4" s="1"/>
      <c r="U4" s="1"/>
      <c r="V4" s="1"/>
      <c r="W4" s="1"/>
      <c r="X4" s="1"/>
      <c r="Y4" s="1"/>
      <c r="Z4" s="98">
        <v>45485</v>
      </c>
      <c r="AA4" s="98"/>
      <c r="AB4" s="98"/>
      <c r="AC4" s="98"/>
      <c r="AD4" s="98"/>
      <c r="AE4" s="98"/>
      <c r="AF4" s="98"/>
      <c r="AG4" s="98"/>
      <c r="AH4" s="98"/>
      <c r="AI4" s="98"/>
      <c r="AK4" t="s">
        <v>35</v>
      </c>
    </row>
    <row r="5" spans="1:37" ht="14.25" customHeight="1" thickBot="1" x14ac:dyDescent="0.25">
      <c r="A5" s="95"/>
      <c r="B5" s="95"/>
      <c r="C5" s="95"/>
      <c r="D5" s="95"/>
      <c r="E5" s="95"/>
      <c r="F5" s="95"/>
      <c r="G5" s="95"/>
      <c r="H5" s="95"/>
      <c r="I5" s="95"/>
      <c r="J5" s="95"/>
      <c r="K5" s="95"/>
      <c r="L5" s="95"/>
      <c r="M5" s="95"/>
      <c r="N5" s="95"/>
      <c r="O5" s="97"/>
      <c r="P5" s="97"/>
      <c r="Q5" s="97"/>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38</v>
      </c>
    </row>
    <row r="7" spans="1:37" ht="12.75" customHeight="1" x14ac:dyDescent="0.2">
      <c r="A7" s="99" t="s">
        <v>21</v>
      </c>
      <c r="B7" s="99"/>
      <c r="C7" s="99"/>
      <c r="D7" s="99"/>
      <c r="E7" s="99"/>
      <c r="F7" s="99"/>
      <c r="G7" s="99"/>
      <c r="H7" s="101">
        <f>AB32</f>
        <v>20350</v>
      </c>
      <c r="I7" s="102"/>
      <c r="J7" s="102"/>
      <c r="K7" s="102"/>
      <c r="L7" s="102"/>
      <c r="M7" s="102"/>
      <c r="N7" s="102"/>
      <c r="O7" s="102"/>
      <c r="P7" s="102"/>
      <c r="Q7" s="102"/>
      <c r="R7" s="1"/>
      <c r="S7" s="1"/>
      <c r="T7" s="1"/>
      <c r="U7" s="1"/>
      <c r="V7" s="1"/>
      <c r="W7" s="1"/>
      <c r="X7" s="1"/>
      <c r="Y7" s="1"/>
      <c r="Z7" s="1"/>
      <c r="AA7" s="1"/>
      <c r="AB7" s="1"/>
      <c r="AC7" s="1"/>
      <c r="AD7" s="1"/>
      <c r="AE7" s="1"/>
      <c r="AF7" s="1"/>
      <c r="AG7" s="1"/>
      <c r="AH7" s="1"/>
      <c r="AI7" s="1"/>
      <c r="AK7" s="15" t="s">
        <v>37</v>
      </c>
    </row>
    <row r="8" spans="1:37" ht="13.15" customHeight="1" thickBot="1" x14ac:dyDescent="0.25">
      <c r="A8" s="100"/>
      <c r="B8" s="100"/>
      <c r="C8" s="100"/>
      <c r="D8" s="100"/>
      <c r="E8" s="100"/>
      <c r="F8" s="100"/>
      <c r="G8" s="100"/>
      <c r="H8" s="103"/>
      <c r="I8" s="103"/>
      <c r="J8" s="103"/>
      <c r="K8" s="103"/>
      <c r="L8" s="103"/>
      <c r="M8" s="103"/>
      <c r="N8" s="103"/>
      <c r="O8" s="103"/>
      <c r="P8" s="103"/>
      <c r="Q8" s="103"/>
      <c r="R8" s="1" t="s">
        <v>2</v>
      </c>
      <c r="S8" s="1"/>
      <c r="T8" s="1"/>
      <c r="U8" s="1"/>
      <c r="V8" s="1"/>
      <c r="W8" s="1"/>
      <c r="X8" s="1"/>
      <c r="Y8" s="1"/>
      <c r="Z8" s="1"/>
      <c r="AA8" s="1"/>
      <c r="AB8" s="1"/>
      <c r="AC8" s="1"/>
      <c r="AD8" s="1"/>
      <c r="AE8" s="1"/>
      <c r="AF8" s="1"/>
      <c r="AG8" s="1"/>
      <c r="AH8" s="1"/>
      <c r="AI8" s="1"/>
      <c r="AK8" s="11"/>
    </row>
    <row r="9" spans="1:37" ht="22.5" customHeight="1" x14ac:dyDescent="0.2">
      <c r="A9" s="3"/>
      <c r="B9" s="3"/>
      <c r="C9" s="3"/>
      <c r="D9" s="3"/>
      <c r="E9" s="3"/>
      <c r="F9" s="3"/>
      <c r="G9" s="3"/>
      <c r="H9" s="3"/>
      <c r="I9" s="3"/>
      <c r="J9" s="3"/>
      <c r="K9" s="3"/>
      <c r="L9" s="3"/>
      <c r="M9" s="3"/>
      <c r="N9" s="3"/>
      <c r="O9" s="3"/>
      <c r="P9" s="3"/>
      <c r="Q9" s="3"/>
      <c r="R9" s="1"/>
      <c r="S9" s="1"/>
      <c r="T9" s="1"/>
      <c r="U9" s="1"/>
      <c r="V9" s="1"/>
      <c r="W9" s="1"/>
      <c r="X9" s="85"/>
      <c r="Y9" s="85"/>
      <c r="Z9" s="85"/>
      <c r="AA9" s="85"/>
      <c r="AB9" s="85"/>
      <c r="AC9" s="85"/>
      <c r="AD9" s="85"/>
      <c r="AE9" s="85"/>
      <c r="AF9" s="85"/>
      <c r="AG9" s="85"/>
      <c r="AH9" s="85"/>
      <c r="AI9" s="85"/>
    </row>
    <row r="10" spans="1:37" ht="15.75" customHeight="1" x14ac:dyDescent="0.2">
      <c r="A10" s="84" t="s">
        <v>3</v>
      </c>
      <c r="B10" s="84"/>
      <c r="C10" s="84"/>
      <c r="D10" s="84"/>
      <c r="E10" s="86" t="s">
        <v>54</v>
      </c>
      <c r="F10" s="86"/>
      <c r="G10" s="86"/>
      <c r="H10" s="86"/>
      <c r="I10" s="86"/>
      <c r="J10" s="86"/>
      <c r="K10" s="86"/>
      <c r="L10" s="86"/>
      <c r="M10" s="86"/>
      <c r="N10" s="86"/>
      <c r="O10" s="86"/>
      <c r="P10" s="86"/>
      <c r="Q10" s="86"/>
      <c r="R10" s="1"/>
      <c r="S10" s="1"/>
      <c r="T10" s="1"/>
      <c r="U10" s="1"/>
      <c r="V10" s="1"/>
      <c r="W10" s="4"/>
      <c r="X10" s="4"/>
      <c r="Y10" s="4"/>
      <c r="Z10" s="4"/>
      <c r="AA10" s="4"/>
      <c r="AB10" s="4"/>
      <c r="AC10" s="4"/>
      <c r="AD10" s="4"/>
      <c r="AE10" s="4"/>
      <c r="AF10" s="4"/>
      <c r="AG10" s="4"/>
      <c r="AH10" s="4"/>
      <c r="AI10" s="4"/>
    </row>
    <row r="11" spans="1:37" ht="15.75" customHeight="1" x14ac:dyDescent="0.2">
      <c r="A11" s="87" t="s">
        <v>4</v>
      </c>
      <c r="B11" s="87"/>
      <c r="C11" s="87"/>
      <c r="D11" s="87"/>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7" ht="15.75" customHeight="1" x14ac:dyDescent="0.2">
      <c r="A12" s="87" t="s">
        <v>6</v>
      </c>
      <c r="B12" s="87"/>
      <c r="C12" s="87"/>
      <c r="D12" s="87"/>
      <c r="E12" s="88" t="s">
        <v>7</v>
      </c>
      <c r="F12" s="88"/>
      <c r="G12" s="88"/>
      <c r="H12" s="88"/>
      <c r="I12" s="88"/>
      <c r="J12" s="88"/>
      <c r="K12" s="88"/>
      <c r="L12" s="88"/>
      <c r="M12" s="88"/>
      <c r="N12" s="88"/>
      <c r="O12" s="88"/>
      <c r="P12" s="88"/>
      <c r="Q12" s="88"/>
      <c r="R12" s="1"/>
      <c r="S12" s="1"/>
      <c r="T12" s="1"/>
      <c r="U12" s="1"/>
      <c r="V12" s="1"/>
      <c r="W12" s="1"/>
      <c r="X12" s="17"/>
      <c r="Y12" s="17"/>
      <c r="Z12" s="17"/>
      <c r="AA12" s="17"/>
      <c r="AB12" s="17"/>
      <c r="AC12" s="17"/>
      <c r="AD12" s="17"/>
      <c r="AE12" s="17"/>
      <c r="AF12" s="89" t="s">
        <v>9</v>
      </c>
      <c r="AG12" s="90"/>
      <c r="AH12" s="90"/>
      <c r="AI12" s="91"/>
    </row>
    <row r="13" spans="1:37" ht="15.75" customHeight="1" x14ac:dyDescent="0.2">
      <c r="A13" s="7"/>
      <c r="B13" s="7"/>
      <c r="C13" s="7"/>
      <c r="D13" s="7"/>
      <c r="E13" s="73" t="s">
        <v>10</v>
      </c>
      <c r="F13" s="73"/>
      <c r="G13" s="73"/>
      <c r="H13" s="73"/>
      <c r="I13" s="73"/>
      <c r="J13" s="73"/>
      <c r="K13" s="73"/>
      <c r="L13" s="73"/>
      <c r="M13" s="73"/>
      <c r="N13" s="73"/>
      <c r="O13" s="73"/>
      <c r="P13" s="73"/>
      <c r="Q13" s="73"/>
      <c r="R13" s="1"/>
      <c r="S13" s="1"/>
      <c r="T13" s="1"/>
      <c r="U13" s="1"/>
      <c r="V13" s="1"/>
      <c r="W13" s="1"/>
      <c r="AF13" s="75"/>
      <c r="AG13" s="76"/>
      <c r="AH13" s="76"/>
      <c r="AI13" s="77"/>
    </row>
    <row r="14" spans="1:37" ht="15.75" customHeight="1" x14ac:dyDescent="0.2">
      <c r="A14" s="84" t="s">
        <v>11</v>
      </c>
      <c r="B14" s="84"/>
      <c r="C14" s="84"/>
      <c r="D14" s="84"/>
      <c r="E14" s="73"/>
      <c r="F14" s="73"/>
      <c r="G14" s="73"/>
      <c r="H14" s="73"/>
      <c r="I14" s="73"/>
      <c r="J14" s="73"/>
      <c r="K14" s="73"/>
      <c r="L14" s="73"/>
      <c r="M14" s="73"/>
      <c r="N14" s="73"/>
      <c r="O14" s="73"/>
      <c r="P14" s="73"/>
      <c r="Q14" s="73"/>
      <c r="AF14" s="78"/>
      <c r="AG14" s="79"/>
      <c r="AH14" s="79"/>
      <c r="AI14" s="80"/>
    </row>
    <row r="15" spans="1:37" ht="15.75" customHeight="1" x14ac:dyDescent="0.2">
      <c r="E15" s="74"/>
      <c r="F15" s="74"/>
      <c r="G15" s="74"/>
      <c r="H15" s="74"/>
      <c r="I15" s="74"/>
      <c r="J15" s="74"/>
      <c r="K15" s="74"/>
      <c r="L15" s="74"/>
      <c r="M15" s="74"/>
      <c r="N15" s="74"/>
      <c r="O15" s="74"/>
      <c r="P15" s="74"/>
      <c r="Q15" s="74"/>
      <c r="AF15" s="81"/>
      <c r="AG15" s="82"/>
      <c r="AH15" s="82"/>
      <c r="AI15" s="83"/>
    </row>
    <row r="17" spans="1:44"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27"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7"/>
      <c r="AK18" s="16" t="s">
        <v>68</v>
      </c>
    </row>
    <row r="19" spans="1:44" ht="26.25" customHeight="1" x14ac:dyDescent="0.2">
      <c r="A19" s="69" t="s">
        <v>22</v>
      </c>
      <c r="B19" s="70"/>
      <c r="C19" s="71"/>
      <c r="D19" s="71"/>
      <c r="E19" s="71"/>
      <c r="F19" s="71"/>
      <c r="G19" s="71"/>
      <c r="H19" s="71"/>
      <c r="I19" s="71"/>
      <c r="J19" s="71"/>
      <c r="K19" s="71"/>
      <c r="L19" s="71"/>
      <c r="M19" s="71"/>
      <c r="N19" s="71"/>
      <c r="O19" s="71"/>
      <c r="P19" s="60"/>
      <c r="Q19" s="60"/>
      <c r="R19" s="60"/>
      <c r="S19" s="60"/>
      <c r="T19" s="60"/>
      <c r="U19" s="60"/>
      <c r="V19" s="60"/>
      <c r="W19" s="60"/>
      <c r="X19" s="60"/>
      <c r="Y19" s="60"/>
      <c r="Z19" s="60"/>
      <c r="AA19" s="60"/>
      <c r="AB19" s="62"/>
      <c r="AC19" s="62"/>
      <c r="AD19" s="62"/>
      <c r="AE19" s="62"/>
      <c r="AF19" s="62"/>
      <c r="AG19" s="62"/>
      <c r="AH19" s="62"/>
      <c r="AI19" s="63"/>
    </row>
    <row r="20" spans="1:44" ht="26.25" customHeight="1" x14ac:dyDescent="0.2">
      <c r="A20" s="64" t="s">
        <v>26</v>
      </c>
      <c r="B20" s="65"/>
      <c r="C20" s="66"/>
      <c r="D20" s="66"/>
      <c r="E20" s="66"/>
      <c r="F20" s="66"/>
      <c r="G20" s="66"/>
      <c r="H20" s="66"/>
      <c r="I20" s="66"/>
      <c r="J20" s="66"/>
      <c r="K20" s="66"/>
      <c r="L20" s="66"/>
      <c r="M20" s="66"/>
      <c r="N20" s="66"/>
      <c r="O20" s="66"/>
      <c r="P20" s="60">
        <v>50</v>
      </c>
      <c r="Q20" s="60"/>
      <c r="R20" s="60"/>
      <c r="S20" s="60"/>
      <c r="T20" s="60" t="s">
        <v>23</v>
      </c>
      <c r="U20" s="60"/>
      <c r="V20" s="60"/>
      <c r="W20" s="61">
        <v>80</v>
      </c>
      <c r="X20" s="61"/>
      <c r="Y20" s="61"/>
      <c r="Z20" s="61"/>
      <c r="AA20" s="61"/>
      <c r="AB20" s="62">
        <f>P20*W20</f>
        <v>4000</v>
      </c>
      <c r="AC20" s="62"/>
      <c r="AD20" s="62"/>
      <c r="AE20" s="62"/>
      <c r="AF20" s="62"/>
      <c r="AG20" s="62"/>
      <c r="AH20" s="62"/>
      <c r="AI20" s="63"/>
      <c r="AK20" t="s">
        <v>73</v>
      </c>
      <c r="AR20" s="12"/>
    </row>
    <row r="21" spans="1:44" ht="26.25" customHeight="1" x14ac:dyDescent="0.2">
      <c r="A21" s="69" t="s">
        <v>53</v>
      </c>
      <c r="B21" s="70"/>
      <c r="C21" s="71"/>
      <c r="D21" s="71"/>
      <c r="E21" s="71"/>
      <c r="F21" s="71"/>
      <c r="G21" s="71"/>
      <c r="H21" s="71"/>
      <c r="I21" s="71"/>
      <c r="J21" s="71"/>
      <c r="K21" s="71"/>
      <c r="L21" s="71"/>
      <c r="M21" s="71"/>
      <c r="N21" s="71"/>
      <c r="O21" s="71"/>
      <c r="P21" s="60">
        <v>50</v>
      </c>
      <c r="Q21" s="60"/>
      <c r="R21" s="60"/>
      <c r="S21" s="60"/>
      <c r="T21" s="72" t="s">
        <v>31</v>
      </c>
      <c r="U21" s="60"/>
      <c r="V21" s="60"/>
      <c r="W21" s="60">
        <v>150</v>
      </c>
      <c r="X21" s="60"/>
      <c r="Y21" s="60"/>
      <c r="Z21" s="60"/>
      <c r="AA21" s="60"/>
      <c r="AB21" s="57">
        <f>P21*W21</f>
        <v>7500</v>
      </c>
      <c r="AC21" s="28"/>
      <c r="AD21" s="28"/>
      <c r="AE21" s="28"/>
      <c r="AF21" s="28"/>
      <c r="AG21" s="28"/>
      <c r="AH21" s="28"/>
      <c r="AI21" s="29"/>
      <c r="AK21" t="s">
        <v>74</v>
      </c>
    </row>
    <row r="22" spans="1:44" ht="26.25" customHeight="1" x14ac:dyDescent="0.2">
      <c r="A22" s="67" t="s">
        <v>27</v>
      </c>
      <c r="B22" s="68"/>
      <c r="C22" s="68"/>
      <c r="D22" s="68"/>
      <c r="E22" s="68"/>
      <c r="F22" s="68"/>
      <c r="G22" s="68"/>
      <c r="H22" s="68"/>
      <c r="I22" s="68"/>
      <c r="J22" s="68"/>
      <c r="K22" s="68"/>
      <c r="L22" s="68"/>
      <c r="M22" s="68"/>
      <c r="N22" s="68"/>
      <c r="O22" s="65"/>
      <c r="P22" s="51">
        <v>1</v>
      </c>
      <c r="Q22" s="52"/>
      <c r="R22" s="52"/>
      <c r="S22" s="53"/>
      <c r="T22" s="54" t="s">
        <v>24</v>
      </c>
      <c r="U22" s="55"/>
      <c r="V22" s="56"/>
      <c r="W22" s="51">
        <v>7000</v>
      </c>
      <c r="X22" s="52"/>
      <c r="Y22" s="52"/>
      <c r="Z22" s="52"/>
      <c r="AA22" s="53"/>
      <c r="AB22" s="57">
        <f>P22*W22</f>
        <v>7000</v>
      </c>
      <c r="AC22" s="28"/>
      <c r="AD22" s="28"/>
      <c r="AE22" s="28"/>
      <c r="AF22" s="28"/>
      <c r="AG22" s="28"/>
      <c r="AH22" s="28"/>
      <c r="AI22" s="29"/>
    </row>
    <row r="23" spans="1:44" ht="26.25" customHeight="1" x14ac:dyDescent="0.2">
      <c r="A23" s="48" t="s">
        <v>64</v>
      </c>
      <c r="B23" s="49"/>
      <c r="C23" s="49"/>
      <c r="D23" s="49"/>
      <c r="E23" s="49"/>
      <c r="F23" s="49"/>
      <c r="G23" s="49"/>
      <c r="H23" s="49"/>
      <c r="I23" s="49"/>
      <c r="J23" s="49"/>
      <c r="K23" s="49"/>
      <c r="L23" s="49"/>
      <c r="M23" s="49"/>
      <c r="N23" s="49"/>
      <c r="O23" s="50"/>
      <c r="P23" s="51"/>
      <c r="Q23" s="52"/>
      <c r="R23" s="52"/>
      <c r="S23" s="53"/>
      <c r="T23" s="54"/>
      <c r="U23" s="55"/>
      <c r="V23" s="56"/>
      <c r="W23" s="51"/>
      <c r="X23" s="52"/>
      <c r="Y23" s="52"/>
      <c r="Z23" s="52"/>
      <c r="AA23" s="53"/>
      <c r="AB23" s="57"/>
      <c r="AC23" s="28"/>
      <c r="AD23" s="28"/>
      <c r="AE23" s="28"/>
      <c r="AF23" s="28"/>
      <c r="AG23" s="28"/>
      <c r="AH23" s="28"/>
      <c r="AI23" s="29"/>
    </row>
    <row r="24" spans="1:44" ht="26.25" customHeight="1" x14ac:dyDescent="0.2">
      <c r="A24" s="58"/>
      <c r="B24" s="50"/>
      <c r="C24" s="59"/>
      <c r="D24" s="59"/>
      <c r="E24" s="59"/>
      <c r="F24" s="59"/>
      <c r="G24" s="59"/>
      <c r="H24" s="59"/>
      <c r="I24" s="59"/>
      <c r="J24" s="59"/>
      <c r="K24" s="59"/>
      <c r="L24" s="59"/>
      <c r="M24" s="59"/>
      <c r="N24" s="59"/>
      <c r="O24" s="59"/>
      <c r="P24" s="60"/>
      <c r="Q24" s="60"/>
      <c r="R24" s="60"/>
      <c r="S24" s="60"/>
      <c r="T24" s="60"/>
      <c r="U24" s="60"/>
      <c r="V24" s="60"/>
      <c r="W24" s="61"/>
      <c r="X24" s="61"/>
      <c r="Y24" s="61"/>
      <c r="Z24" s="61"/>
      <c r="AA24" s="61"/>
      <c r="AB24" s="62"/>
      <c r="AC24" s="62"/>
      <c r="AD24" s="62"/>
      <c r="AE24" s="62"/>
      <c r="AF24" s="62"/>
      <c r="AG24" s="62"/>
      <c r="AH24" s="62"/>
      <c r="AI24" s="63"/>
    </row>
    <row r="25" spans="1:44" ht="26.25" customHeight="1" x14ac:dyDescent="0.2">
      <c r="A25" s="64"/>
      <c r="B25" s="65"/>
      <c r="C25" s="66"/>
      <c r="D25" s="66"/>
      <c r="E25" s="66"/>
      <c r="F25" s="66"/>
      <c r="G25" s="66"/>
      <c r="H25" s="66"/>
      <c r="I25" s="66"/>
      <c r="J25" s="66"/>
      <c r="K25" s="66"/>
      <c r="L25" s="66"/>
      <c r="M25" s="66"/>
      <c r="N25" s="66"/>
      <c r="O25" s="66"/>
      <c r="P25" s="60"/>
      <c r="Q25" s="60"/>
      <c r="R25" s="60"/>
      <c r="S25" s="60"/>
      <c r="T25" s="60"/>
      <c r="U25" s="60"/>
      <c r="V25" s="60"/>
      <c r="W25" s="61"/>
      <c r="X25" s="61"/>
      <c r="Y25" s="61"/>
      <c r="Z25" s="61"/>
      <c r="AA25" s="61"/>
      <c r="AB25" s="62"/>
      <c r="AC25" s="62"/>
      <c r="AD25" s="62"/>
      <c r="AE25" s="62"/>
      <c r="AF25" s="62"/>
      <c r="AG25" s="62"/>
      <c r="AH25" s="62"/>
      <c r="AI25" s="63"/>
      <c r="AK25" s="14"/>
    </row>
    <row r="26" spans="1:44" ht="26.25" customHeight="1" x14ac:dyDescent="0.2">
      <c r="A26" s="64"/>
      <c r="B26" s="65"/>
      <c r="C26" s="66"/>
      <c r="D26" s="66"/>
      <c r="E26" s="66"/>
      <c r="F26" s="66"/>
      <c r="G26" s="66"/>
      <c r="H26" s="66"/>
      <c r="I26" s="66"/>
      <c r="J26" s="66"/>
      <c r="K26" s="66"/>
      <c r="L26" s="66"/>
      <c r="M26" s="66"/>
      <c r="N26" s="66"/>
      <c r="O26" s="66"/>
      <c r="P26" s="60"/>
      <c r="Q26" s="60"/>
      <c r="R26" s="60"/>
      <c r="S26" s="60"/>
      <c r="T26" s="60"/>
      <c r="U26" s="60"/>
      <c r="V26" s="60"/>
      <c r="W26" s="61"/>
      <c r="X26" s="61"/>
      <c r="Y26" s="61"/>
      <c r="Z26" s="61"/>
      <c r="AA26" s="61"/>
      <c r="AB26" s="62"/>
      <c r="AC26" s="62"/>
      <c r="AD26" s="62"/>
      <c r="AE26" s="62"/>
      <c r="AF26" s="62"/>
      <c r="AG26" s="62"/>
      <c r="AH26" s="62"/>
      <c r="AI26" s="63"/>
    </row>
    <row r="27" spans="1:44" ht="26.25" customHeight="1" x14ac:dyDescent="0.2">
      <c r="A27" s="48"/>
      <c r="B27" s="49"/>
      <c r="C27" s="49"/>
      <c r="D27" s="49"/>
      <c r="E27" s="49"/>
      <c r="F27" s="49"/>
      <c r="G27" s="49"/>
      <c r="H27" s="49"/>
      <c r="I27" s="49"/>
      <c r="J27" s="49"/>
      <c r="K27" s="49"/>
      <c r="L27" s="49"/>
      <c r="M27" s="49"/>
      <c r="N27" s="49"/>
      <c r="O27" s="50"/>
      <c r="P27" s="51"/>
      <c r="Q27" s="52"/>
      <c r="R27" s="52"/>
      <c r="S27" s="53"/>
      <c r="T27" s="54"/>
      <c r="U27" s="55"/>
      <c r="V27" s="56"/>
      <c r="W27" s="51"/>
      <c r="X27" s="52"/>
      <c r="Y27" s="52"/>
      <c r="Z27" s="52"/>
      <c r="AA27" s="53"/>
      <c r="AB27" s="57"/>
      <c r="AC27" s="28"/>
      <c r="AD27" s="28"/>
      <c r="AE27" s="28"/>
      <c r="AF27" s="28"/>
      <c r="AG27" s="28"/>
      <c r="AH27" s="28"/>
      <c r="AI27" s="29"/>
    </row>
    <row r="28" spans="1:44" ht="26.25" customHeight="1" x14ac:dyDescent="0.2">
      <c r="A28" s="58"/>
      <c r="B28" s="50"/>
      <c r="C28" s="59"/>
      <c r="D28" s="59"/>
      <c r="E28" s="59"/>
      <c r="F28" s="59"/>
      <c r="G28" s="59"/>
      <c r="H28" s="59"/>
      <c r="I28" s="59"/>
      <c r="J28" s="59"/>
      <c r="K28" s="59"/>
      <c r="L28" s="59"/>
      <c r="M28" s="59"/>
      <c r="N28" s="59"/>
      <c r="O28" s="59"/>
      <c r="P28" s="60"/>
      <c r="Q28" s="60"/>
      <c r="R28" s="60"/>
      <c r="S28" s="60"/>
      <c r="T28" s="60"/>
      <c r="U28" s="60"/>
      <c r="V28" s="60"/>
      <c r="W28" s="61"/>
      <c r="X28" s="61"/>
      <c r="Y28" s="61"/>
      <c r="Z28" s="61"/>
      <c r="AA28" s="61"/>
      <c r="AB28" s="62"/>
      <c r="AC28" s="62"/>
      <c r="AD28" s="62"/>
      <c r="AE28" s="62"/>
      <c r="AF28" s="62"/>
      <c r="AG28" s="62"/>
      <c r="AH28" s="62"/>
      <c r="AI28" s="63"/>
    </row>
    <row r="29" spans="1:44" ht="26.25" customHeight="1" x14ac:dyDescent="0.2">
      <c r="A29" s="38"/>
      <c r="B29" s="39"/>
      <c r="C29" s="39"/>
      <c r="D29" s="39"/>
      <c r="E29" s="39"/>
      <c r="F29" s="39"/>
      <c r="G29" s="39"/>
      <c r="H29" s="39"/>
      <c r="I29" s="39"/>
      <c r="J29" s="39"/>
      <c r="K29" s="39"/>
      <c r="L29" s="39"/>
      <c r="M29" s="39"/>
      <c r="N29" s="39"/>
      <c r="O29" s="40"/>
      <c r="P29" s="41"/>
      <c r="Q29" s="41"/>
      <c r="R29" s="41"/>
      <c r="S29" s="41"/>
      <c r="T29" s="42"/>
      <c r="U29" s="42"/>
      <c r="V29" s="42"/>
      <c r="W29" s="41"/>
      <c r="X29" s="41"/>
      <c r="Y29" s="41"/>
      <c r="Z29" s="41"/>
      <c r="AA29" s="41"/>
      <c r="AB29" s="43"/>
      <c r="AC29" s="43"/>
      <c r="AD29" s="43"/>
      <c r="AE29" s="43"/>
      <c r="AF29" s="43"/>
      <c r="AG29" s="43"/>
      <c r="AH29" s="43"/>
      <c r="AI29" s="44"/>
    </row>
    <row r="30" spans="1:44" ht="26.25" customHeight="1" x14ac:dyDescent="0.2">
      <c r="P30" s="45" t="s">
        <v>17</v>
      </c>
      <c r="Q30" s="45"/>
      <c r="R30" s="45"/>
      <c r="S30" s="45"/>
      <c r="T30" s="45"/>
      <c r="U30" s="45"/>
      <c r="V30" s="45"/>
      <c r="W30" s="45"/>
      <c r="X30" s="45"/>
      <c r="Y30" s="45"/>
      <c r="Z30" s="45"/>
      <c r="AA30" s="45"/>
      <c r="AB30" s="46">
        <f>SUM(AB20:AI29)</f>
        <v>18500</v>
      </c>
      <c r="AC30" s="46"/>
      <c r="AD30" s="46"/>
      <c r="AE30" s="46"/>
      <c r="AF30" s="46"/>
      <c r="AG30" s="46"/>
      <c r="AH30" s="46"/>
      <c r="AI30" s="47"/>
      <c r="AK30" s="13" t="s">
        <v>75</v>
      </c>
    </row>
    <row r="31" spans="1:44" ht="26.25" customHeight="1" x14ac:dyDescent="0.2">
      <c r="P31" s="27" t="s">
        <v>18</v>
      </c>
      <c r="Q31" s="27"/>
      <c r="R31" s="27"/>
      <c r="S31" s="27"/>
      <c r="T31" s="27"/>
      <c r="U31" s="27"/>
      <c r="V31" s="27"/>
      <c r="W31" s="27"/>
      <c r="X31" s="27"/>
      <c r="Y31" s="27"/>
      <c r="Z31" s="27"/>
      <c r="AA31" s="27"/>
      <c r="AB31" s="28">
        <f>AB30*10%</f>
        <v>1850</v>
      </c>
      <c r="AC31" s="28"/>
      <c r="AD31" s="28"/>
      <c r="AE31" s="28"/>
      <c r="AF31" s="28"/>
      <c r="AG31" s="28"/>
      <c r="AH31" s="28"/>
      <c r="AI31" s="29"/>
      <c r="AK31" s="13" t="s">
        <v>60</v>
      </c>
    </row>
    <row r="32" spans="1:44" ht="26.25" customHeight="1" x14ac:dyDescent="0.2">
      <c r="P32" s="27" t="s">
        <v>19</v>
      </c>
      <c r="Q32" s="27"/>
      <c r="R32" s="27"/>
      <c r="S32" s="27"/>
      <c r="T32" s="27"/>
      <c r="U32" s="27"/>
      <c r="V32" s="27"/>
      <c r="W32" s="27"/>
      <c r="X32" s="27"/>
      <c r="Y32" s="27"/>
      <c r="Z32" s="27"/>
      <c r="AA32" s="27"/>
      <c r="AB32" s="30">
        <f>AB30+AB31</f>
        <v>20350</v>
      </c>
      <c r="AC32" s="30"/>
      <c r="AD32" s="30"/>
      <c r="AE32" s="30"/>
      <c r="AF32" s="30"/>
      <c r="AG32" s="30"/>
      <c r="AH32" s="30"/>
      <c r="AI32" s="31"/>
      <c r="AM32" s="10"/>
    </row>
    <row r="33" spans="1:39" ht="19" customHeight="1" x14ac:dyDescent="0.2"/>
    <row r="34" spans="1:39" ht="19" customHeight="1" x14ac:dyDescent="0.2">
      <c r="A34" s="32" t="s">
        <v>20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row>
    <row r="35" spans="1:39" ht="13.5" customHeight="1" x14ac:dyDescent="0.2">
      <c r="A35" s="35" t="s">
        <v>76</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row>
    <row r="36" spans="1:39" ht="13.5" customHeight="1" x14ac:dyDescent="0.2">
      <c r="A36" s="18" t="s">
        <v>51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9" ht="13.5" customHeight="1" x14ac:dyDescent="0.2">
      <c r="A37" s="21" t="s">
        <v>62</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3"/>
    </row>
    <row r="38" spans="1:39" ht="13.5" customHeight="1" x14ac:dyDescent="0.2">
      <c r="A38" s="21" t="s">
        <v>63</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3"/>
    </row>
    <row r="39" spans="1:39" ht="13.5" customHeight="1" x14ac:dyDescent="0.2">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6"/>
    </row>
    <row r="40" spans="1:39" ht="14.5" customHeight="1" x14ac:dyDescent="0.2"/>
    <row r="41" spans="1:39" ht="14.5" customHeight="1" x14ac:dyDescent="0.2">
      <c r="AM41" s="10"/>
    </row>
    <row r="42" spans="1:39" ht="14.5" customHeight="1" x14ac:dyDescent="0.2">
      <c r="AM42" s="10"/>
    </row>
    <row r="43" spans="1:39" ht="14.5" customHeight="1" x14ac:dyDescent="0.2"/>
    <row r="44" spans="1:39" ht="14.5" customHeight="1" x14ac:dyDescent="0.2"/>
  </sheetData>
  <mergeCells count="89">
    <mergeCell ref="A36:AI36"/>
    <mergeCell ref="A37:AI37"/>
    <mergeCell ref="A38:AI38"/>
    <mergeCell ref="A39:AI39"/>
    <mergeCell ref="P31:AA31"/>
    <mergeCell ref="AB31:AI31"/>
    <mergeCell ref="P32:AA32"/>
    <mergeCell ref="AB32:AI32"/>
    <mergeCell ref="A34:AI34"/>
    <mergeCell ref="A35:AI35"/>
    <mergeCell ref="A29:O29"/>
    <mergeCell ref="P29:S29"/>
    <mergeCell ref="T29:V29"/>
    <mergeCell ref="W29:AA29"/>
    <mergeCell ref="AB29:AI29"/>
    <mergeCell ref="P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AF13:AI15"/>
    <mergeCell ref="A14:D14"/>
    <mergeCell ref="A18:O18"/>
    <mergeCell ref="P18:S18"/>
    <mergeCell ref="T18:V18"/>
    <mergeCell ref="W18:AA18"/>
    <mergeCell ref="AB18:AI18"/>
    <mergeCell ref="X9:AI9"/>
    <mergeCell ref="A10:D10"/>
    <mergeCell ref="E10:Q10"/>
    <mergeCell ref="A11:D11"/>
    <mergeCell ref="E11:Q11"/>
    <mergeCell ref="A12:D12"/>
    <mergeCell ref="E12:Q12"/>
    <mergeCell ref="AF12:AI12"/>
    <mergeCell ref="A1:AI2"/>
    <mergeCell ref="A4:N5"/>
    <mergeCell ref="O4:Q5"/>
    <mergeCell ref="Z4:AI4"/>
    <mergeCell ref="A7:G8"/>
    <mergeCell ref="H7:Q8"/>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36F0-DE07-4463-82CC-730CFAC9B067}">
  <sheetPr>
    <pageSetUpPr fitToPage="1"/>
  </sheetPr>
  <dimension ref="A1:AR44"/>
  <sheetViews>
    <sheetView topLeftCell="A13" zoomScaleNormal="100" workbookViewId="0">
      <selection activeCell="E11" sqref="E11:Q11"/>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92" t="s">
        <v>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t="s">
        <v>30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55</v>
      </c>
    </row>
    <row r="4" spans="1:37" ht="17.25" customHeight="1" x14ac:dyDescent="0.2">
      <c r="A4" s="94" t="s">
        <v>34</v>
      </c>
      <c r="B4" s="94"/>
      <c r="C4" s="94"/>
      <c r="D4" s="94"/>
      <c r="E4" s="94"/>
      <c r="F4" s="94"/>
      <c r="G4" s="94"/>
      <c r="H4" s="94"/>
      <c r="I4" s="94"/>
      <c r="J4" s="94"/>
      <c r="K4" s="94"/>
      <c r="L4" s="94"/>
      <c r="M4" s="94"/>
      <c r="N4" s="94"/>
      <c r="O4" s="96" t="s">
        <v>1</v>
      </c>
      <c r="P4" s="96"/>
      <c r="Q4" s="96"/>
      <c r="R4" s="1"/>
      <c r="S4" s="1"/>
      <c r="T4" s="1"/>
      <c r="U4" s="1"/>
      <c r="V4" s="1"/>
      <c r="W4" s="1"/>
      <c r="X4" s="1"/>
      <c r="Y4" s="1"/>
      <c r="Z4" s="98">
        <v>45384</v>
      </c>
      <c r="AA4" s="98"/>
      <c r="AB4" s="98"/>
      <c r="AC4" s="98"/>
      <c r="AD4" s="98"/>
      <c r="AE4" s="98"/>
      <c r="AF4" s="98"/>
      <c r="AG4" s="98"/>
      <c r="AH4" s="98"/>
      <c r="AI4" s="98"/>
      <c r="AK4" t="s">
        <v>35</v>
      </c>
    </row>
    <row r="5" spans="1:37" ht="14.25" customHeight="1" thickBot="1" x14ac:dyDescent="0.25">
      <c r="A5" s="95"/>
      <c r="B5" s="95"/>
      <c r="C5" s="95"/>
      <c r="D5" s="95"/>
      <c r="E5" s="95"/>
      <c r="F5" s="95"/>
      <c r="G5" s="95"/>
      <c r="H5" s="95"/>
      <c r="I5" s="95"/>
      <c r="J5" s="95"/>
      <c r="K5" s="95"/>
      <c r="L5" s="95"/>
      <c r="M5" s="95"/>
      <c r="N5" s="95"/>
      <c r="O5" s="97"/>
      <c r="P5" s="97"/>
      <c r="Q5" s="97"/>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38</v>
      </c>
    </row>
    <row r="7" spans="1:37" ht="12.75" customHeight="1" x14ac:dyDescent="0.2">
      <c r="A7" s="99" t="s">
        <v>21</v>
      </c>
      <c r="B7" s="99"/>
      <c r="C7" s="99"/>
      <c r="D7" s="99"/>
      <c r="E7" s="99"/>
      <c r="F7" s="99"/>
      <c r="G7" s="99"/>
      <c r="H7" s="101">
        <f>AB32</f>
        <v>25300</v>
      </c>
      <c r="I7" s="102"/>
      <c r="J7" s="102"/>
      <c r="K7" s="102"/>
      <c r="L7" s="102"/>
      <c r="M7" s="102"/>
      <c r="N7" s="102"/>
      <c r="O7" s="102"/>
      <c r="P7" s="102"/>
      <c r="Q7" s="102"/>
      <c r="R7" s="1"/>
      <c r="S7" s="1"/>
      <c r="T7" s="1"/>
      <c r="U7" s="1"/>
      <c r="V7" s="1"/>
      <c r="W7" s="1"/>
      <c r="X7" s="1"/>
      <c r="Y7" s="1"/>
      <c r="Z7" s="1"/>
      <c r="AA7" s="1"/>
      <c r="AB7" s="1"/>
      <c r="AC7" s="1"/>
      <c r="AD7" s="1"/>
      <c r="AE7" s="1"/>
      <c r="AF7" s="1"/>
      <c r="AG7" s="1"/>
      <c r="AH7" s="1"/>
      <c r="AI7" s="1"/>
      <c r="AK7" s="15" t="s">
        <v>37</v>
      </c>
    </row>
    <row r="8" spans="1:37" ht="13.15" customHeight="1" thickBot="1" x14ac:dyDescent="0.25">
      <c r="A8" s="100"/>
      <c r="B8" s="100"/>
      <c r="C8" s="100"/>
      <c r="D8" s="100"/>
      <c r="E8" s="100"/>
      <c r="F8" s="100"/>
      <c r="G8" s="100"/>
      <c r="H8" s="103"/>
      <c r="I8" s="103"/>
      <c r="J8" s="103"/>
      <c r="K8" s="103"/>
      <c r="L8" s="103"/>
      <c r="M8" s="103"/>
      <c r="N8" s="103"/>
      <c r="O8" s="103"/>
      <c r="P8" s="103"/>
      <c r="Q8" s="103"/>
      <c r="R8" s="1" t="s">
        <v>2</v>
      </c>
      <c r="S8" s="1"/>
      <c r="T8" s="1"/>
      <c r="U8" s="1"/>
      <c r="V8" s="1"/>
      <c r="W8" s="1"/>
      <c r="X8" s="1"/>
      <c r="Y8" s="1"/>
      <c r="Z8" s="1"/>
      <c r="AA8" s="1"/>
      <c r="AB8" s="1"/>
      <c r="AC8" s="1"/>
      <c r="AD8" s="1"/>
      <c r="AE8" s="1"/>
      <c r="AF8" s="1"/>
      <c r="AG8" s="1"/>
      <c r="AH8" s="1"/>
      <c r="AI8" s="1"/>
      <c r="AK8" s="11"/>
    </row>
    <row r="9" spans="1:37" ht="22.5" customHeight="1" x14ac:dyDescent="0.2">
      <c r="A9" s="3"/>
      <c r="B9" s="3"/>
      <c r="C9" s="3"/>
      <c r="D9" s="3"/>
      <c r="E9" s="3"/>
      <c r="F9" s="3"/>
      <c r="G9" s="3"/>
      <c r="H9" s="3"/>
      <c r="I9" s="3"/>
      <c r="J9" s="3"/>
      <c r="K9" s="3"/>
      <c r="L9" s="3"/>
      <c r="M9" s="3"/>
      <c r="N9" s="3"/>
      <c r="O9" s="3"/>
      <c r="P9" s="3"/>
      <c r="Q9" s="3"/>
      <c r="R9" s="1"/>
      <c r="S9" s="1"/>
      <c r="T9" s="1"/>
      <c r="U9" s="1"/>
      <c r="V9" s="1"/>
      <c r="W9" s="1"/>
      <c r="X9" s="85"/>
      <c r="Y9" s="85"/>
      <c r="Z9" s="85"/>
      <c r="AA9" s="85"/>
      <c r="AB9" s="85"/>
      <c r="AC9" s="85"/>
      <c r="AD9" s="85"/>
      <c r="AE9" s="85"/>
      <c r="AF9" s="85"/>
      <c r="AG9" s="85"/>
      <c r="AH9" s="85"/>
      <c r="AI9" s="85"/>
    </row>
    <row r="10" spans="1:37" ht="15.75" customHeight="1" x14ac:dyDescent="0.2">
      <c r="A10" s="84" t="s">
        <v>3</v>
      </c>
      <c r="B10" s="84"/>
      <c r="C10" s="84"/>
      <c r="D10" s="84"/>
      <c r="E10" s="86" t="s">
        <v>54</v>
      </c>
      <c r="F10" s="86"/>
      <c r="G10" s="86"/>
      <c r="H10" s="86"/>
      <c r="I10" s="86"/>
      <c r="J10" s="86"/>
      <c r="K10" s="86"/>
      <c r="L10" s="86"/>
      <c r="M10" s="86"/>
      <c r="N10" s="86"/>
      <c r="O10" s="86"/>
      <c r="P10" s="86"/>
      <c r="Q10" s="86"/>
      <c r="R10" s="1"/>
      <c r="S10" s="1"/>
      <c r="T10" s="1"/>
      <c r="U10" s="1"/>
      <c r="V10" s="1"/>
      <c r="W10" s="4"/>
      <c r="X10" s="4"/>
      <c r="Y10" s="4"/>
      <c r="Z10" s="4"/>
      <c r="AA10" s="4"/>
      <c r="AB10" s="4"/>
      <c r="AC10" s="4"/>
      <c r="AD10" s="4"/>
      <c r="AE10" s="4"/>
      <c r="AF10" s="4"/>
      <c r="AG10" s="4"/>
      <c r="AH10" s="4"/>
      <c r="AI10" s="4"/>
    </row>
    <row r="11" spans="1:37" ht="15.75" customHeight="1" x14ac:dyDescent="0.2">
      <c r="A11" s="87" t="s">
        <v>4</v>
      </c>
      <c r="B11" s="87"/>
      <c r="C11" s="87"/>
      <c r="D11" s="87"/>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7" ht="15.75" customHeight="1" x14ac:dyDescent="0.2">
      <c r="A12" s="87" t="s">
        <v>6</v>
      </c>
      <c r="B12" s="87"/>
      <c r="C12" s="87"/>
      <c r="D12" s="87"/>
      <c r="E12" s="88" t="s">
        <v>7</v>
      </c>
      <c r="F12" s="88"/>
      <c r="G12" s="88"/>
      <c r="H12" s="88"/>
      <c r="I12" s="88"/>
      <c r="J12" s="88"/>
      <c r="K12" s="88"/>
      <c r="L12" s="88"/>
      <c r="M12" s="88"/>
      <c r="N12" s="88"/>
      <c r="O12" s="88"/>
      <c r="P12" s="88"/>
      <c r="Q12" s="88"/>
      <c r="R12" s="1"/>
      <c r="S12" s="1"/>
      <c r="T12" s="1"/>
      <c r="U12" s="1"/>
      <c r="V12" s="1"/>
      <c r="W12" s="1"/>
      <c r="X12" s="17"/>
      <c r="Y12" s="17"/>
      <c r="Z12" s="17"/>
      <c r="AA12" s="17"/>
      <c r="AB12" s="17"/>
      <c r="AC12" s="17"/>
      <c r="AD12" s="17"/>
      <c r="AE12" s="17"/>
      <c r="AF12" s="89" t="s">
        <v>9</v>
      </c>
      <c r="AG12" s="90"/>
      <c r="AH12" s="90"/>
      <c r="AI12" s="91"/>
    </row>
    <row r="13" spans="1:37" ht="15.75" customHeight="1" x14ac:dyDescent="0.2">
      <c r="A13" s="7"/>
      <c r="B13" s="7"/>
      <c r="C13" s="7"/>
      <c r="D13" s="7"/>
      <c r="E13" s="73" t="s">
        <v>10</v>
      </c>
      <c r="F13" s="73"/>
      <c r="G13" s="73"/>
      <c r="H13" s="73"/>
      <c r="I13" s="73"/>
      <c r="J13" s="73"/>
      <c r="K13" s="73"/>
      <c r="L13" s="73"/>
      <c r="M13" s="73"/>
      <c r="N13" s="73"/>
      <c r="O13" s="73"/>
      <c r="P13" s="73"/>
      <c r="Q13" s="73"/>
      <c r="R13" s="1"/>
      <c r="S13" s="1"/>
      <c r="T13" s="1"/>
      <c r="U13" s="1"/>
      <c r="V13" s="1"/>
      <c r="W13" s="1"/>
      <c r="AF13" s="75"/>
      <c r="AG13" s="76"/>
      <c r="AH13" s="76"/>
      <c r="AI13" s="77"/>
    </row>
    <row r="14" spans="1:37" ht="15.75" customHeight="1" x14ac:dyDescent="0.2">
      <c r="A14" s="84" t="s">
        <v>11</v>
      </c>
      <c r="B14" s="84"/>
      <c r="C14" s="84"/>
      <c r="D14" s="84"/>
      <c r="E14" s="73"/>
      <c r="F14" s="73"/>
      <c r="G14" s="73"/>
      <c r="H14" s="73"/>
      <c r="I14" s="73"/>
      <c r="J14" s="73"/>
      <c r="K14" s="73"/>
      <c r="L14" s="73"/>
      <c r="M14" s="73"/>
      <c r="N14" s="73"/>
      <c r="O14" s="73"/>
      <c r="P14" s="73"/>
      <c r="Q14" s="73"/>
      <c r="AF14" s="78"/>
      <c r="AG14" s="79"/>
      <c r="AH14" s="79"/>
      <c r="AI14" s="80"/>
    </row>
    <row r="15" spans="1:37" ht="15.75" customHeight="1" x14ac:dyDescent="0.2">
      <c r="E15" s="74"/>
      <c r="F15" s="74"/>
      <c r="G15" s="74"/>
      <c r="H15" s="74"/>
      <c r="I15" s="74"/>
      <c r="J15" s="74"/>
      <c r="K15" s="74"/>
      <c r="L15" s="74"/>
      <c r="M15" s="74"/>
      <c r="N15" s="74"/>
      <c r="O15" s="74"/>
      <c r="P15" s="74"/>
      <c r="Q15" s="74"/>
      <c r="AF15" s="81"/>
      <c r="AG15" s="82"/>
      <c r="AH15" s="82"/>
      <c r="AI15" s="83"/>
    </row>
    <row r="17" spans="1:44"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27"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7"/>
      <c r="AK18" s="16" t="s">
        <v>68</v>
      </c>
    </row>
    <row r="19" spans="1:44" ht="26.25" customHeight="1" x14ac:dyDescent="0.2">
      <c r="A19" s="69" t="s">
        <v>22</v>
      </c>
      <c r="B19" s="70"/>
      <c r="C19" s="71"/>
      <c r="D19" s="71"/>
      <c r="E19" s="71"/>
      <c r="F19" s="71"/>
      <c r="G19" s="71"/>
      <c r="H19" s="71"/>
      <c r="I19" s="71"/>
      <c r="J19" s="71"/>
      <c r="K19" s="71"/>
      <c r="L19" s="71"/>
      <c r="M19" s="71"/>
      <c r="N19" s="71"/>
      <c r="O19" s="71"/>
      <c r="P19" s="60"/>
      <c r="Q19" s="60"/>
      <c r="R19" s="60"/>
      <c r="S19" s="60"/>
      <c r="T19" s="60"/>
      <c r="U19" s="60"/>
      <c r="V19" s="60"/>
      <c r="W19" s="60"/>
      <c r="X19" s="60"/>
      <c r="Y19" s="60"/>
      <c r="Z19" s="60"/>
      <c r="AA19" s="60"/>
      <c r="AB19" s="62"/>
      <c r="AC19" s="62"/>
      <c r="AD19" s="62"/>
      <c r="AE19" s="62"/>
      <c r="AF19" s="62"/>
      <c r="AG19" s="62"/>
      <c r="AH19" s="62"/>
      <c r="AI19" s="63"/>
    </row>
    <row r="20" spans="1:44" ht="26.25" customHeight="1" x14ac:dyDescent="0.2">
      <c r="A20" s="64" t="s">
        <v>26</v>
      </c>
      <c r="B20" s="65"/>
      <c r="C20" s="66"/>
      <c r="D20" s="66"/>
      <c r="E20" s="66"/>
      <c r="F20" s="66"/>
      <c r="G20" s="66"/>
      <c r="H20" s="66"/>
      <c r="I20" s="66"/>
      <c r="J20" s="66"/>
      <c r="K20" s="66"/>
      <c r="L20" s="66"/>
      <c r="M20" s="66"/>
      <c r="N20" s="66"/>
      <c r="O20" s="66"/>
      <c r="P20" s="60">
        <v>50</v>
      </c>
      <c r="Q20" s="60"/>
      <c r="R20" s="60"/>
      <c r="S20" s="60"/>
      <c r="T20" s="60" t="s">
        <v>23</v>
      </c>
      <c r="U20" s="60"/>
      <c r="V20" s="60"/>
      <c r="W20" s="61">
        <v>80</v>
      </c>
      <c r="X20" s="61"/>
      <c r="Y20" s="61"/>
      <c r="Z20" s="61"/>
      <c r="AA20" s="61"/>
      <c r="AB20" s="62">
        <f>P20*W20</f>
        <v>4000</v>
      </c>
      <c r="AC20" s="62"/>
      <c r="AD20" s="62"/>
      <c r="AE20" s="62"/>
      <c r="AF20" s="62"/>
      <c r="AG20" s="62"/>
      <c r="AH20" s="62"/>
      <c r="AI20" s="63"/>
      <c r="AK20" t="s">
        <v>69</v>
      </c>
      <c r="AR20" s="12"/>
    </row>
    <row r="21" spans="1:44" ht="26.25" customHeight="1" x14ac:dyDescent="0.2">
      <c r="A21" s="64" t="s">
        <v>25</v>
      </c>
      <c r="B21" s="65"/>
      <c r="C21" s="66"/>
      <c r="D21" s="66"/>
      <c r="E21" s="66"/>
      <c r="F21" s="66"/>
      <c r="G21" s="66"/>
      <c r="H21" s="66"/>
      <c r="I21" s="66"/>
      <c r="J21" s="66"/>
      <c r="K21" s="66"/>
      <c r="L21" s="66"/>
      <c r="M21" s="66"/>
      <c r="N21" s="66"/>
      <c r="O21" s="66"/>
      <c r="P21" s="60">
        <v>10</v>
      </c>
      <c r="Q21" s="60"/>
      <c r="R21" s="60"/>
      <c r="S21" s="60"/>
      <c r="T21" s="60" t="s">
        <v>23</v>
      </c>
      <c r="U21" s="60"/>
      <c r="V21" s="60"/>
      <c r="W21" s="61" t="s">
        <v>28</v>
      </c>
      <c r="X21" s="61"/>
      <c r="Y21" s="61"/>
      <c r="Z21" s="61"/>
      <c r="AA21" s="61"/>
      <c r="AB21" s="62" t="s">
        <v>28</v>
      </c>
      <c r="AC21" s="62"/>
      <c r="AD21" s="62"/>
      <c r="AE21" s="62"/>
      <c r="AF21" s="62"/>
      <c r="AG21" s="62"/>
      <c r="AH21" s="62"/>
      <c r="AI21" s="63"/>
      <c r="AK21" t="s">
        <v>70</v>
      </c>
    </row>
    <row r="22" spans="1:44" ht="26.25" customHeight="1" x14ac:dyDescent="0.2">
      <c r="A22" s="69" t="s">
        <v>53</v>
      </c>
      <c r="B22" s="70"/>
      <c r="C22" s="71"/>
      <c r="D22" s="71"/>
      <c r="E22" s="71"/>
      <c r="F22" s="71"/>
      <c r="G22" s="71"/>
      <c r="H22" s="71"/>
      <c r="I22" s="71"/>
      <c r="J22" s="71"/>
      <c r="K22" s="71"/>
      <c r="L22" s="71"/>
      <c r="M22" s="71"/>
      <c r="N22" s="71"/>
      <c r="O22" s="71"/>
      <c r="P22" s="60">
        <v>80</v>
      </c>
      <c r="Q22" s="60"/>
      <c r="R22" s="60"/>
      <c r="S22" s="60"/>
      <c r="T22" s="72" t="s">
        <v>31</v>
      </c>
      <c r="U22" s="60"/>
      <c r="V22" s="60"/>
      <c r="W22" s="60">
        <v>150</v>
      </c>
      <c r="X22" s="60"/>
      <c r="Y22" s="60"/>
      <c r="Z22" s="60"/>
      <c r="AA22" s="60"/>
      <c r="AB22" s="57">
        <f>P22*W22</f>
        <v>12000</v>
      </c>
      <c r="AC22" s="28"/>
      <c r="AD22" s="28"/>
      <c r="AE22" s="28"/>
      <c r="AF22" s="28"/>
      <c r="AG22" s="28"/>
      <c r="AH22" s="28"/>
      <c r="AI22" s="29"/>
      <c r="AK22" t="s">
        <v>71</v>
      </c>
    </row>
    <row r="23" spans="1:44" ht="26.25" customHeight="1" x14ac:dyDescent="0.2">
      <c r="A23" s="67" t="s">
        <v>27</v>
      </c>
      <c r="B23" s="68"/>
      <c r="C23" s="68"/>
      <c r="D23" s="68"/>
      <c r="E23" s="68"/>
      <c r="F23" s="68"/>
      <c r="G23" s="68"/>
      <c r="H23" s="68"/>
      <c r="I23" s="68"/>
      <c r="J23" s="68"/>
      <c r="K23" s="68"/>
      <c r="L23" s="68"/>
      <c r="M23" s="68"/>
      <c r="N23" s="68"/>
      <c r="O23" s="65"/>
      <c r="P23" s="51">
        <v>1</v>
      </c>
      <c r="Q23" s="52"/>
      <c r="R23" s="52"/>
      <c r="S23" s="53"/>
      <c r="T23" s="54" t="s">
        <v>24</v>
      </c>
      <c r="U23" s="55"/>
      <c r="V23" s="56"/>
      <c r="W23" s="51">
        <v>7000</v>
      </c>
      <c r="X23" s="52"/>
      <c r="Y23" s="52"/>
      <c r="Z23" s="52"/>
      <c r="AA23" s="53"/>
      <c r="AB23" s="57">
        <f>P23*W23</f>
        <v>7000</v>
      </c>
      <c r="AC23" s="28"/>
      <c r="AD23" s="28"/>
      <c r="AE23" s="28"/>
      <c r="AF23" s="28"/>
      <c r="AG23" s="28"/>
      <c r="AH23" s="28"/>
      <c r="AI23" s="29"/>
    </row>
    <row r="24" spans="1:44" ht="26.25" customHeight="1" x14ac:dyDescent="0.2">
      <c r="A24" s="58" t="s">
        <v>29</v>
      </c>
      <c r="B24" s="50"/>
      <c r="C24" s="59"/>
      <c r="D24" s="59"/>
      <c r="E24" s="59"/>
      <c r="F24" s="59"/>
      <c r="G24" s="59"/>
      <c r="H24" s="59"/>
      <c r="I24" s="59"/>
      <c r="J24" s="59"/>
      <c r="K24" s="59"/>
      <c r="L24" s="59"/>
      <c r="M24" s="59"/>
      <c r="N24" s="59"/>
      <c r="O24" s="59"/>
      <c r="P24" s="60"/>
      <c r="Q24" s="60"/>
      <c r="R24" s="60"/>
      <c r="S24" s="60"/>
      <c r="T24" s="60"/>
      <c r="U24" s="60"/>
      <c r="V24" s="60"/>
      <c r="W24" s="61"/>
      <c r="X24" s="61"/>
      <c r="Y24" s="61"/>
      <c r="Z24" s="61"/>
      <c r="AA24" s="61"/>
      <c r="AB24" s="62"/>
      <c r="AC24" s="62"/>
      <c r="AD24" s="62"/>
      <c r="AE24" s="62"/>
      <c r="AF24" s="62"/>
      <c r="AG24" s="62"/>
      <c r="AH24" s="62"/>
      <c r="AI24" s="63"/>
    </row>
    <row r="25" spans="1:44" ht="26.25" customHeight="1" x14ac:dyDescent="0.2">
      <c r="A25" s="64"/>
      <c r="B25" s="65"/>
      <c r="C25" s="66"/>
      <c r="D25" s="66"/>
      <c r="E25" s="66"/>
      <c r="F25" s="66"/>
      <c r="G25" s="66"/>
      <c r="H25" s="66"/>
      <c r="I25" s="66"/>
      <c r="J25" s="66"/>
      <c r="K25" s="66"/>
      <c r="L25" s="66"/>
      <c r="M25" s="66"/>
      <c r="N25" s="66"/>
      <c r="O25" s="66"/>
      <c r="P25" s="60"/>
      <c r="Q25" s="60"/>
      <c r="R25" s="60"/>
      <c r="S25" s="60"/>
      <c r="T25" s="60"/>
      <c r="U25" s="60"/>
      <c r="V25" s="60"/>
      <c r="W25" s="61"/>
      <c r="X25" s="61"/>
      <c r="Y25" s="61"/>
      <c r="Z25" s="61"/>
      <c r="AA25" s="61"/>
      <c r="AB25" s="62"/>
      <c r="AC25" s="62"/>
      <c r="AD25" s="62"/>
      <c r="AE25" s="62"/>
      <c r="AF25" s="62"/>
      <c r="AG25" s="62"/>
      <c r="AH25" s="62"/>
      <c r="AI25" s="63"/>
      <c r="AK25" s="14"/>
    </row>
    <row r="26" spans="1:44" ht="26.25" customHeight="1" x14ac:dyDescent="0.2">
      <c r="A26" s="64"/>
      <c r="B26" s="65"/>
      <c r="C26" s="66"/>
      <c r="D26" s="66"/>
      <c r="E26" s="66"/>
      <c r="F26" s="66"/>
      <c r="G26" s="66"/>
      <c r="H26" s="66"/>
      <c r="I26" s="66"/>
      <c r="J26" s="66"/>
      <c r="K26" s="66"/>
      <c r="L26" s="66"/>
      <c r="M26" s="66"/>
      <c r="N26" s="66"/>
      <c r="O26" s="66"/>
      <c r="P26" s="60"/>
      <c r="Q26" s="60"/>
      <c r="R26" s="60"/>
      <c r="S26" s="60"/>
      <c r="T26" s="60"/>
      <c r="U26" s="60"/>
      <c r="V26" s="60"/>
      <c r="W26" s="61"/>
      <c r="X26" s="61"/>
      <c r="Y26" s="61"/>
      <c r="Z26" s="61"/>
      <c r="AA26" s="61"/>
      <c r="AB26" s="62"/>
      <c r="AC26" s="62"/>
      <c r="AD26" s="62"/>
      <c r="AE26" s="62"/>
      <c r="AF26" s="62"/>
      <c r="AG26" s="62"/>
      <c r="AH26" s="62"/>
      <c r="AI26" s="63"/>
    </row>
    <row r="27" spans="1:44" ht="26.25" customHeight="1" x14ac:dyDescent="0.2">
      <c r="A27" s="48"/>
      <c r="B27" s="49"/>
      <c r="C27" s="49"/>
      <c r="D27" s="49"/>
      <c r="E27" s="49"/>
      <c r="F27" s="49"/>
      <c r="G27" s="49"/>
      <c r="H27" s="49"/>
      <c r="I27" s="49"/>
      <c r="J27" s="49"/>
      <c r="K27" s="49"/>
      <c r="L27" s="49"/>
      <c r="M27" s="49"/>
      <c r="N27" s="49"/>
      <c r="O27" s="50"/>
      <c r="P27" s="51"/>
      <c r="Q27" s="52"/>
      <c r="R27" s="52"/>
      <c r="S27" s="53"/>
      <c r="T27" s="54"/>
      <c r="U27" s="55"/>
      <c r="V27" s="56"/>
      <c r="W27" s="51"/>
      <c r="X27" s="52"/>
      <c r="Y27" s="52"/>
      <c r="Z27" s="52"/>
      <c r="AA27" s="53"/>
      <c r="AB27" s="57"/>
      <c r="AC27" s="28"/>
      <c r="AD27" s="28"/>
      <c r="AE27" s="28"/>
      <c r="AF27" s="28"/>
      <c r="AG27" s="28"/>
      <c r="AH27" s="28"/>
      <c r="AI27" s="29"/>
    </row>
    <row r="28" spans="1:44" ht="26.25" customHeight="1" x14ac:dyDescent="0.2">
      <c r="A28" s="58"/>
      <c r="B28" s="50"/>
      <c r="C28" s="59"/>
      <c r="D28" s="59"/>
      <c r="E28" s="59"/>
      <c r="F28" s="59"/>
      <c r="G28" s="59"/>
      <c r="H28" s="59"/>
      <c r="I28" s="59"/>
      <c r="J28" s="59"/>
      <c r="K28" s="59"/>
      <c r="L28" s="59"/>
      <c r="M28" s="59"/>
      <c r="N28" s="59"/>
      <c r="O28" s="59"/>
      <c r="P28" s="60"/>
      <c r="Q28" s="60"/>
      <c r="R28" s="60"/>
      <c r="S28" s="60"/>
      <c r="T28" s="60"/>
      <c r="U28" s="60"/>
      <c r="V28" s="60"/>
      <c r="W28" s="61"/>
      <c r="X28" s="61"/>
      <c r="Y28" s="61"/>
      <c r="Z28" s="61"/>
      <c r="AA28" s="61"/>
      <c r="AB28" s="62"/>
      <c r="AC28" s="62"/>
      <c r="AD28" s="62"/>
      <c r="AE28" s="62"/>
      <c r="AF28" s="62"/>
      <c r="AG28" s="62"/>
      <c r="AH28" s="62"/>
      <c r="AI28" s="63"/>
    </row>
    <row r="29" spans="1:44" ht="26.25" customHeight="1" x14ac:dyDescent="0.2">
      <c r="A29" s="38"/>
      <c r="B29" s="39"/>
      <c r="C29" s="39"/>
      <c r="D29" s="39"/>
      <c r="E29" s="39"/>
      <c r="F29" s="39"/>
      <c r="G29" s="39"/>
      <c r="H29" s="39"/>
      <c r="I29" s="39"/>
      <c r="J29" s="39"/>
      <c r="K29" s="39"/>
      <c r="L29" s="39"/>
      <c r="M29" s="39"/>
      <c r="N29" s="39"/>
      <c r="O29" s="40"/>
      <c r="P29" s="41"/>
      <c r="Q29" s="41"/>
      <c r="R29" s="41"/>
      <c r="S29" s="41"/>
      <c r="T29" s="42"/>
      <c r="U29" s="42"/>
      <c r="V29" s="42"/>
      <c r="W29" s="41"/>
      <c r="X29" s="41"/>
      <c r="Y29" s="41"/>
      <c r="Z29" s="41"/>
      <c r="AA29" s="41"/>
      <c r="AB29" s="43"/>
      <c r="AC29" s="43"/>
      <c r="AD29" s="43"/>
      <c r="AE29" s="43"/>
      <c r="AF29" s="43"/>
      <c r="AG29" s="43"/>
      <c r="AH29" s="43"/>
      <c r="AI29" s="44"/>
    </row>
    <row r="30" spans="1:44" ht="26.25" customHeight="1" x14ac:dyDescent="0.2">
      <c r="P30" s="45" t="s">
        <v>17</v>
      </c>
      <c r="Q30" s="45"/>
      <c r="R30" s="45"/>
      <c r="S30" s="45"/>
      <c r="T30" s="45"/>
      <c r="U30" s="45"/>
      <c r="V30" s="45"/>
      <c r="W30" s="45"/>
      <c r="X30" s="45"/>
      <c r="Y30" s="45"/>
      <c r="Z30" s="45"/>
      <c r="AA30" s="45"/>
      <c r="AB30" s="46">
        <f>SUM(AB20:AI29)</f>
        <v>23000</v>
      </c>
      <c r="AC30" s="46"/>
      <c r="AD30" s="46"/>
      <c r="AE30" s="46"/>
      <c r="AF30" s="46"/>
      <c r="AG30" s="46"/>
      <c r="AH30" s="46"/>
      <c r="AI30" s="47"/>
      <c r="AK30" s="13" t="s">
        <v>66</v>
      </c>
    </row>
    <row r="31" spans="1:44" ht="26.25" customHeight="1" x14ac:dyDescent="0.2">
      <c r="P31" s="27" t="s">
        <v>18</v>
      </c>
      <c r="Q31" s="27"/>
      <c r="R31" s="27"/>
      <c r="S31" s="27"/>
      <c r="T31" s="27"/>
      <c r="U31" s="27"/>
      <c r="V31" s="27"/>
      <c r="W31" s="27"/>
      <c r="X31" s="27"/>
      <c r="Y31" s="27"/>
      <c r="Z31" s="27"/>
      <c r="AA31" s="27"/>
      <c r="AB31" s="28">
        <f>AB30*10%</f>
        <v>2300</v>
      </c>
      <c r="AC31" s="28"/>
      <c r="AD31" s="28"/>
      <c r="AE31" s="28"/>
      <c r="AF31" s="28"/>
      <c r="AG31" s="28"/>
      <c r="AH31" s="28"/>
      <c r="AI31" s="29"/>
      <c r="AK31" s="13" t="s">
        <v>60</v>
      </c>
    </row>
    <row r="32" spans="1:44" ht="26.25" customHeight="1" x14ac:dyDescent="0.2">
      <c r="P32" s="27" t="s">
        <v>19</v>
      </c>
      <c r="Q32" s="27"/>
      <c r="R32" s="27"/>
      <c r="S32" s="27"/>
      <c r="T32" s="27"/>
      <c r="U32" s="27"/>
      <c r="V32" s="27"/>
      <c r="W32" s="27"/>
      <c r="X32" s="27"/>
      <c r="Y32" s="27"/>
      <c r="Z32" s="27"/>
      <c r="AA32" s="27"/>
      <c r="AB32" s="30">
        <f>AB30+AB31</f>
        <v>25300</v>
      </c>
      <c r="AC32" s="30"/>
      <c r="AD32" s="30"/>
      <c r="AE32" s="30"/>
      <c r="AF32" s="30"/>
      <c r="AG32" s="30"/>
      <c r="AH32" s="30"/>
      <c r="AI32" s="31"/>
      <c r="AM32" s="10"/>
    </row>
    <row r="33" spans="1:39" ht="19" customHeight="1" x14ac:dyDescent="0.2"/>
    <row r="34" spans="1:39" ht="19" customHeight="1" x14ac:dyDescent="0.2">
      <c r="A34" s="32" t="s">
        <v>20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row>
    <row r="35" spans="1:39" ht="13.5" customHeight="1" x14ac:dyDescent="0.2">
      <c r="A35" s="35" t="s">
        <v>72</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row>
    <row r="36" spans="1:39" ht="13.5" customHeight="1" x14ac:dyDescent="0.2">
      <c r="A36" s="18" t="s">
        <v>51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9" ht="13.5" customHeight="1" x14ac:dyDescent="0.2">
      <c r="A37" s="21" t="s">
        <v>62</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3"/>
    </row>
    <row r="38" spans="1:39" ht="13.5" customHeight="1" x14ac:dyDescent="0.2">
      <c r="A38" s="21" t="s">
        <v>63</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3"/>
    </row>
    <row r="39" spans="1:39" ht="13.5" customHeight="1" x14ac:dyDescent="0.2">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6"/>
    </row>
    <row r="40" spans="1:39" ht="14.5" customHeight="1" x14ac:dyDescent="0.2"/>
    <row r="41" spans="1:39" ht="14.5" customHeight="1" x14ac:dyDescent="0.2">
      <c r="AM41" s="10"/>
    </row>
    <row r="42" spans="1:39" ht="14.5" customHeight="1" x14ac:dyDescent="0.2">
      <c r="AM42" s="10"/>
    </row>
    <row r="43" spans="1:39" ht="14.5" customHeight="1" x14ac:dyDescent="0.2"/>
    <row r="44" spans="1:39" ht="14.5" customHeight="1" x14ac:dyDescent="0.2"/>
  </sheetData>
  <mergeCells count="89">
    <mergeCell ref="A12:D12"/>
    <mergeCell ref="E12:Q12"/>
    <mergeCell ref="AF12:AI12"/>
    <mergeCell ref="A1:AI2"/>
    <mergeCell ref="A4:N5"/>
    <mergeCell ref="O4:Q5"/>
    <mergeCell ref="Z4:AI4"/>
    <mergeCell ref="A7:G8"/>
    <mergeCell ref="H7:Q8"/>
    <mergeCell ref="X9:AI9"/>
    <mergeCell ref="A10:D10"/>
    <mergeCell ref="E10:Q10"/>
    <mergeCell ref="A11:D11"/>
    <mergeCell ref="E11:Q11"/>
    <mergeCell ref="E13:Q15"/>
    <mergeCell ref="AF13:AI15"/>
    <mergeCell ref="A14:D14"/>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26:O26"/>
    <mergeCell ref="P26:S26"/>
    <mergeCell ref="T26:V26"/>
    <mergeCell ref="W26:AA26"/>
    <mergeCell ref="AB26:AI26"/>
    <mergeCell ref="A25:O25"/>
    <mergeCell ref="P25:S25"/>
    <mergeCell ref="T25:V25"/>
    <mergeCell ref="W25:AA25"/>
    <mergeCell ref="AB25:AI25"/>
    <mergeCell ref="P30:AA30"/>
    <mergeCell ref="AB30:AI30"/>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6:AI36"/>
    <mergeCell ref="A37:AI37"/>
    <mergeCell ref="A38:AI38"/>
    <mergeCell ref="A39:AI39"/>
    <mergeCell ref="P31:AA31"/>
    <mergeCell ref="AB31:AI31"/>
    <mergeCell ref="P32:AA32"/>
    <mergeCell ref="AB32:AI32"/>
    <mergeCell ref="A34:AI34"/>
    <mergeCell ref="A35:AI35"/>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569A0-CDB8-432C-A63C-794F7E77BE01}">
  <sheetPr>
    <pageSetUpPr fitToPage="1"/>
  </sheetPr>
  <dimension ref="A1:AR44"/>
  <sheetViews>
    <sheetView topLeftCell="A10" zoomScaleNormal="100" workbookViewId="0">
      <selection activeCell="A38" sqref="A38:AI38"/>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92" t="s">
        <v>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t="s">
        <v>30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55</v>
      </c>
    </row>
    <row r="4" spans="1:37" ht="17.25" customHeight="1" x14ac:dyDescent="0.2">
      <c r="A4" s="94" t="s">
        <v>34</v>
      </c>
      <c r="B4" s="94"/>
      <c r="C4" s="94"/>
      <c r="D4" s="94"/>
      <c r="E4" s="94"/>
      <c r="F4" s="94"/>
      <c r="G4" s="94"/>
      <c r="H4" s="94"/>
      <c r="I4" s="94"/>
      <c r="J4" s="94"/>
      <c r="K4" s="94"/>
      <c r="L4" s="94"/>
      <c r="M4" s="94"/>
      <c r="N4" s="94"/>
      <c r="O4" s="96" t="s">
        <v>1</v>
      </c>
      <c r="P4" s="96"/>
      <c r="Q4" s="96"/>
      <c r="R4" s="1"/>
      <c r="S4" s="1"/>
      <c r="T4" s="1"/>
      <c r="U4" s="1"/>
      <c r="V4" s="1"/>
      <c r="W4" s="1"/>
      <c r="X4" s="1"/>
      <c r="Y4" s="1"/>
      <c r="Z4" s="98">
        <v>45313</v>
      </c>
      <c r="AA4" s="98"/>
      <c r="AB4" s="98"/>
      <c r="AC4" s="98"/>
      <c r="AD4" s="98"/>
      <c r="AE4" s="98"/>
      <c r="AF4" s="98"/>
      <c r="AG4" s="98"/>
      <c r="AH4" s="98"/>
      <c r="AI4" s="98"/>
      <c r="AK4" t="s">
        <v>35</v>
      </c>
    </row>
    <row r="5" spans="1:37" ht="14.25" customHeight="1" thickBot="1" x14ac:dyDescent="0.25">
      <c r="A5" s="95"/>
      <c r="B5" s="95"/>
      <c r="C5" s="95"/>
      <c r="D5" s="95"/>
      <c r="E5" s="95"/>
      <c r="F5" s="95"/>
      <c r="G5" s="95"/>
      <c r="H5" s="95"/>
      <c r="I5" s="95"/>
      <c r="J5" s="95"/>
      <c r="K5" s="95"/>
      <c r="L5" s="95"/>
      <c r="M5" s="95"/>
      <c r="N5" s="95"/>
      <c r="O5" s="97"/>
      <c r="P5" s="97"/>
      <c r="Q5" s="97"/>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38</v>
      </c>
    </row>
    <row r="7" spans="1:37" ht="12.75" customHeight="1" x14ac:dyDescent="0.2">
      <c r="A7" s="99" t="s">
        <v>21</v>
      </c>
      <c r="B7" s="99"/>
      <c r="C7" s="99"/>
      <c r="D7" s="99"/>
      <c r="E7" s="99"/>
      <c r="F7" s="99"/>
      <c r="G7" s="99"/>
      <c r="H7" s="101">
        <f>AB32</f>
        <v>29150</v>
      </c>
      <c r="I7" s="102"/>
      <c r="J7" s="102"/>
      <c r="K7" s="102"/>
      <c r="L7" s="102"/>
      <c r="M7" s="102"/>
      <c r="N7" s="102"/>
      <c r="O7" s="102"/>
      <c r="P7" s="102"/>
      <c r="Q7" s="102"/>
      <c r="R7" s="1"/>
      <c r="S7" s="1"/>
      <c r="T7" s="1"/>
      <c r="U7" s="1"/>
      <c r="V7" s="1"/>
      <c r="W7" s="1"/>
      <c r="X7" s="1"/>
      <c r="Y7" s="1"/>
      <c r="Z7" s="1"/>
      <c r="AA7" s="1"/>
      <c r="AB7" s="1"/>
      <c r="AC7" s="1"/>
      <c r="AD7" s="1"/>
      <c r="AE7" s="1"/>
      <c r="AF7" s="1"/>
      <c r="AG7" s="1"/>
      <c r="AH7" s="1"/>
      <c r="AI7" s="1"/>
      <c r="AK7" s="15" t="s">
        <v>37</v>
      </c>
    </row>
    <row r="8" spans="1:37" ht="13.15" customHeight="1" thickBot="1" x14ac:dyDescent="0.25">
      <c r="A8" s="100"/>
      <c r="B8" s="100"/>
      <c r="C8" s="100"/>
      <c r="D8" s="100"/>
      <c r="E8" s="100"/>
      <c r="F8" s="100"/>
      <c r="G8" s="100"/>
      <c r="H8" s="103"/>
      <c r="I8" s="103"/>
      <c r="J8" s="103"/>
      <c r="K8" s="103"/>
      <c r="L8" s="103"/>
      <c r="M8" s="103"/>
      <c r="N8" s="103"/>
      <c r="O8" s="103"/>
      <c r="P8" s="103"/>
      <c r="Q8" s="103"/>
      <c r="R8" s="1" t="s">
        <v>2</v>
      </c>
      <c r="S8" s="1"/>
      <c r="T8" s="1"/>
      <c r="U8" s="1"/>
      <c r="V8" s="1"/>
      <c r="W8" s="1"/>
      <c r="X8" s="1"/>
      <c r="Y8" s="1"/>
      <c r="Z8" s="1"/>
      <c r="AA8" s="1"/>
      <c r="AB8" s="1"/>
      <c r="AC8" s="1"/>
      <c r="AD8" s="1"/>
      <c r="AE8" s="1"/>
      <c r="AF8" s="1"/>
      <c r="AG8" s="1"/>
      <c r="AH8" s="1"/>
      <c r="AI8" s="1"/>
      <c r="AK8" s="11"/>
    </row>
    <row r="9" spans="1:37" ht="22.5" customHeight="1" x14ac:dyDescent="0.2">
      <c r="A9" s="3"/>
      <c r="B9" s="3"/>
      <c r="C9" s="3"/>
      <c r="D9" s="3"/>
      <c r="E9" s="3"/>
      <c r="F9" s="3"/>
      <c r="G9" s="3"/>
      <c r="H9" s="3"/>
      <c r="I9" s="3"/>
      <c r="J9" s="3"/>
      <c r="K9" s="3"/>
      <c r="L9" s="3"/>
      <c r="M9" s="3"/>
      <c r="N9" s="3"/>
      <c r="O9" s="3"/>
      <c r="P9" s="3"/>
      <c r="Q9" s="3"/>
      <c r="R9" s="1"/>
      <c r="S9" s="1"/>
      <c r="T9" s="1"/>
      <c r="U9" s="1"/>
      <c r="V9" s="1"/>
      <c r="W9" s="1"/>
      <c r="X9" s="85"/>
      <c r="Y9" s="85"/>
      <c r="Z9" s="85"/>
      <c r="AA9" s="85"/>
      <c r="AB9" s="85"/>
      <c r="AC9" s="85"/>
      <c r="AD9" s="85"/>
      <c r="AE9" s="85"/>
      <c r="AF9" s="85"/>
      <c r="AG9" s="85"/>
      <c r="AH9" s="85"/>
      <c r="AI9" s="85"/>
    </row>
    <row r="10" spans="1:37" ht="15.75" customHeight="1" x14ac:dyDescent="0.2">
      <c r="A10" s="84" t="s">
        <v>3</v>
      </c>
      <c r="B10" s="84"/>
      <c r="C10" s="84"/>
      <c r="D10" s="84"/>
      <c r="E10" s="86" t="s">
        <v>54</v>
      </c>
      <c r="F10" s="86"/>
      <c r="G10" s="86"/>
      <c r="H10" s="86"/>
      <c r="I10" s="86"/>
      <c r="J10" s="86"/>
      <c r="K10" s="86"/>
      <c r="L10" s="86"/>
      <c r="M10" s="86"/>
      <c r="N10" s="86"/>
      <c r="O10" s="86"/>
      <c r="P10" s="86"/>
      <c r="Q10" s="86"/>
      <c r="R10" s="1"/>
      <c r="S10" s="1"/>
      <c r="T10" s="1"/>
      <c r="U10" s="1"/>
      <c r="V10" s="1"/>
      <c r="W10" s="4"/>
      <c r="X10" s="4"/>
      <c r="Y10" s="4"/>
      <c r="Z10" s="4"/>
      <c r="AA10" s="4"/>
      <c r="AB10" s="4"/>
      <c r="AC10" s="4"/>
      <c r="AD10" s="4"/>
      <c r="AE10" s="4"/>
      <c r="AF10" s="4"/>
      <c r="AG10" s="4"/>
      <c r="AH10" s="4"/>
      <c r="AI10" s="4"/>
    </row>
    <row r="11" spans="1:37" ht="15.75" customHeight="1" x14ac:dyDescent="0.2">
      <c r="A11" s="87" t="s">
        <v>4</v>
      </c>
      <c r="B11" s="87"/>
      <c r="C11" s="87"/>
      <c r="D11" s="87"/>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7" ht="15.75" customHeight="1" x14ac:dyDescent="0.2">
      <c r="A12" s="87" t="s">
        <v>6</v>
      </c>
      <c r="B12" s="87"/>
      <c r="C12" s="87"/>
      <c r="D12" s="87"/>
      <c r="E12" s="88" t="s">
        <v>7</v>
      </c>
      <c r="F12" s="88"/>
      <c r="G12" s="88"/>
      <c r="H12" s="88"/>
      <c r="I12" s="88"/>
      <c r="J12" s="88"/>
      <c r="K12" s="88"/>
      <c r="L12" s="88"/>
      <c r="M12" s="88"/>
      <c r="N12" s="88"/>
      <c r="O12" s="88"/>
      <c r="P12" s="88"/>
      <c r="Q12" s="88"/>
      <c r="R12" s="1"/>
      <c r="S12" s="1"/>
      <c r="T12" s="1"/>
      <c r="U12" s="1"/>
      <c r="V12" s="1"/>
      <c r="W12" s="1"/>
      <c r="X12" s="89" t="s">
        <v>8</v>
      </c>
      <c r="Y12" s="90"/>
      <c r="Z12" s="90"/>
      <c r="AA12" s="91"/>
      <c r="AB12" s="89" t="s">
        <v>8</v>
      </c>
      <c r="AC12" s="90"/>
      <c r="AD12" s="90"/>
      <c r="AE12" s="91"/>
      <c r="AF12" s="89" t="s">
        <v>9</v>
      </c>
      <c r="AG12" s="90"/>
      <c r="AH12" s="90"/>
      <c r="AI12" s="91"/>
    </row>
    <row r="13" spans="1:37" ht="15.75" customHeight="1" x14ac:dyDescent="0.2">
      <c r="A13" s="7"/>
      <c r="B13" s="7"/>
      <c r="C13" s="7"/>
      <c r="D13" s="7"/>
      <c r="E13" s="73" t="s">
        <v>10</v>
      </c>
      <c r="F13" s="73"/>
      <c r="G13" s="73"/>
      <c r="H13" s="73"/>
      <c r="I13" s="73"/>
      <c r="J13" s="73"/>
      <c r="K13" s="73"/>
      <c r="L13" s="73"/>
      <c r="M13" s="73"/>
      <c r="N13" s="73"/>
      <c r="O13" s="73"/>
      <c r="P13" s="73"/>
      <c r="Q13" s="73"/>
      <c r="R13" s="1"/>
      <c r="S13" s="1"/>
      <c r="T13" s="1"/>
      <c r="U13" s="1"/>
      <c r="V13" s="1"/>
      <c r="W13" s="1"/>
      <c r="X13" s="75"/>
      <c r="Y13" s="76"/>
      <c r="Z13" s="76"/>
      <c r="AA13" s="77"/>
      <c r="AB13" s="75"/>
      <c r="AC13" s="76"/>
      <c r="AD13" s="76"/>
      <c r="AE13" s="77"/>
      <c r="AF13" s="75"/>
      <c r="AG13" s="76"/>
      <c r="AH13" s="76"/>
      <c r="AI13" s="77"/>
    </row>
    <row r="14" spans="1:37" ht="15.75" customHeight="1" x14ac:dyDescent="0.2">
      <c r="A14" s="84" t="s">
        <v>11</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2">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7" spans="1:44"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27"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7"/>
      <c r="AK18" s="16" t="s">
        <v>68</v>
      </c>
    </row>
    <row r="19" spans="1:44" ht="26.25" customHeight="1" x14ac:dyDescent="0.2">
      <c r="A19" s="69" t="s">
        <v>22</v>
      </c>
      <c r="B19" s="70"/>
      <c r="C19" s="71"/>
      <c r="D19" s="71"/>
      <c r="E19" s="71"/>
      <c r="F19" s="71"/>
      <c r="G19" s="71"/>
      <c r="H19" s="71"/>
      <c r="I19" s="71"/>
      <c r="J19" s="71"/>
      <c r="K19" s="71"/>
      <c r="L19" s="71"/>
      <c r="M19" s="71"/>
      <c r="N19" s="71"/>
      <c r="O19" s="71"/>
      <c r="P19" s="60"/>
      <c r="Q19" s="60"/>
      <c r="R19" s="60"/>
      <c r="S19" s="60"/>
      <c r="T19" s="60"/>
      <c r="U19" s="60"/>
      <c r="V19" s="60"/>
      <c r="W19" s="60"/>
      <c r="X19" s="60"/>
      <c r="Y19" s="60"/>
      <c r="Z19" s="60"/>
      <c r="AA19" s="60"/>
      <c r="AB19" s="62"/>
      <c r="AC19" s="62"/>
      <c r="AD19" s="62"/>
      <c r="AE19" s="62"/>
      <c r="AF19" s="62"/>
      <c r="AG19" s="62"/>
      <c r="AH19" s="62"/>
      <c r="AI19" s="63"/>
    </row>
    <row r="20" spans="1:44" ht="26.25" customHeight="1" x14ac:dyDescent="0.2">
      <c r="A20" s="69" t="s">
        <v>53</v>
      </c>
      <c r="B20" s="70"/>
      <c r="C20" s="71"/>
      <c r="D20" s="71"/>
      <c r="E20" s="71"/>
      <c r="F20" s="71"/>
      <c r="G20" s="71"/>
      <c r="H20" s="71"/>
      <c r="I20" s="71"/>
      <c r="J20" s="71"/>
      <c r="K20" s="71"/>
      <c r="L20" s="71"/>
      <c r="M20" s="71"/>
      <c r="N20" s="71"/>
      <c r="O20" s="71"/>
      <c r="P20" s="60">
        <v>130</v>
      </c>
      <c r="Q20" s="60"/>
      <c r="R20" s="60"/>
      <c r="S20" s="60"/>
      <c r="T20" s="72" t="s">
        <v>31</v>
      </c>
      <c r="U20" s="60"/>
      <c r="V20" s="60"/>
      <c r="W20" s="60">
        <v>150</v>
      </c>
      <c r="X20" s="60"/>
      <c r="Y20" s="60"/>
      <c r="Z20" s="60"/>
      <c r="AA20" s="60"/>
      <c r="AB20" s="57">
        <f>P20*W20</f>
        <v>19500</v>
      </c>
      <c r="AC20" s="28"/>
      <c r="AD20" s="28"/>
      <c r="AE20" s="28"/>
      <c r="AF20" s="28"/>
      <c r="AG20" s="28"/>
      <c r="AH20" s="28"/>
      <c r="AI20" s="29"/>
      <c r="AR20" s="12"/>
    </row>
    <row r="21" spans="1:44" ht="26.25" customHeight="1" x14ac:dyDescent="0.2">
      <c r="A21" s="67" t="s">
        <v>27</v>
      </c>
      <c r="B21" s="68"/>
      <c r="C21" s="68"/>
      <c r="D21" s="68"/>
      <c r="E21" s="68"/>
      <c r="F21" s="68"/>
      <c r="G21" s="68"/>
      <c r="H21" s="68"/>
      <c r="I21" s="68"/>
      <c r="J21" s="68"/>
      <c r="K21" s="68"/>
      <c r="L21" s="68"/>
      <c r="M21" s="68"/>
      <c r="N21" s="68"/>
      <c r="O21" s="65"/>
      <c r="P21" s="51">
        <v>1</v>
      </c>
      <c r="Q21" s="52"/>
      <c r="R21" s="52"/>
      <c r="S21" s="53"/>
      <c r="T21" s="54" t="s">
        <v>24</v>
      </c>
      <c r="U21" s="55"/>
      <c r="V21" s="56"/>
      <c r="W21" s="51">
        <v>7000</v>
      </c>
      <c r="X21" s="52"/>
      <c r="Y21" s="52"/>
      <c r="Z21" s="52"/>
      <c r="AA21" s="53"/>
      <c r="AB21" s="57">
        <f>P21*W21</f>
        <v>7000</v>
      </c>
      <c r="AC21" s="28"/>
      <c r="AD21" s="28"/>
      <c r="AE21" s="28"/>
      <c r="AF21" s="28"/>
      <c r="AG21" s="28"/>
      <c r="AH21" s="28"/>
      <c r="AI21" s="29"/>
      <c r="AK21" t="s">
        <v>65</v>
      </c>
    </row>
    <row r="22" spans="1:44" ht="26.25" customHeight="1" x14ac:dyDescent="0.2">
      <c r="A22" s="104" t="s">
        <v>64</v>
      </c>
      <c r="B22" s="56"/>
      <c r="C22" s="105"/>
      <c r="D22" s="105"/>
      <c r="E22" s="105"/>
      <c r="F22" s="105"/>
      <c r="G22" s="105"/>
      <c r="H22" s="105"/>
      <c r="I22" s="105"/>
      <c r="J22" s="105"/>
      <c r="K22" s="105"/>
      <c r="L22" s="105"/>
      <c r="M22" s="105"/>
      <c r="N22" s="105"/>
      <c r="O22" s="105"/>
      <c r="P22" s="60"/>
      <c r="Q22" s="60"/>
      <c r="R22" s="60"/>
      <c r="S22" s="60"/>
      <c r="T22" s="72"/>
      <c r="U22" s="60"/>
      <c r="V22" s="60"/>
      <c r="W22" s="60"/>
      <c r="X22" s="60"/>
      <c r="Y22" s="60"/>
      <c r="Z22" s="60"/>
      <c r="AA22" s="60"/>
      <c r="AB22" s="57"/>
      <c r="AC22" s="28"/>
      <c r="AD22" s="28"/>
      <c r="AE22" s="28"/>
      <c r="AF22" s="28"/>
      <c r="AG22" s="28"/>
      <c r="AH22" s="28"/>
      <c r="AI22" s="29"/>
    </row>
    <row r="23" spans="1:44" ht="26.25" customHeight="1" x14ac:dyDescent="0.2">
      <c r="A23" s="67"/>
      <c r="B23" s="68"/>
      <c r="C23" s="68"/>
      <c r="D23" s="68"/>
      <c r="E23" s="68"/>
      <c r="F23" s="68"/>
      <c r="G23" s="68"/>
      <c r="H23" s="68"/>
      <c r="I23" s="68"/>
      <c r="J23" s="68"/>
      <c r="K23" s="68"/>
      <c r="L23" s="68"/>
      <c r="M23" s="68"/>
      <c r="N23" s="68"/>
      <c r="O23" s="65"/>
      <c r="P23" s="51"/>
      <c r="Q23" s="52"/>
      <c r="R23" s="52"/>
      <c r="S23" s="53"/>
      <c r="T23" s="54"/>
      <c r="U23" s="55"/>
      <c r="V23" s="56"/>
      <c r="W23" s="51"/>
      <c r="X23" s="52"/>
      <c r="Y23" s="52"/>
      <c r="Z23" s="52"/>
      <c r="AA23" s="53"/>
      <c r="AB23" s="57"/>
      <c r="AC23" s="28"/>
      <c r="AD23" s="28"/>
      <c r="AE23" s="28"/>
      <c r="AF23" s="28"/>
      <c r="AG23" s="28"/>
      <c r="AH23" s="28"/>
      <c r="AI23" s="29"/>
    </row>
    <row r="24" spans="1:44" ht="26.25" customHeight="1" x14ac:dyDescent="0.2">
      <c r="A24" s="58"/>
      <c r="B24" s="50"/>
      <c r="C24" s="59"/>
      <c r="D24" s="59"/>
      <c r="E24" s="59"/>
      <c r="F24" s="59"/>
      <c r="G24" s="59"/>
      <c r="H24" s="59"/>
      <c r="I24" s="59"/>
      <c r="J24" s="59"/>
      <c r="K24" s="59"/>
      <c r="L24" s="59"/>
      <c r="M24" s="59"/>
      <c r="N24" s="59"/>
      <c r="O24" s="59"/>
      <c r="P24" s="60"/>
      <c r="Q24" s="60"/>
      <c r="R24" s="60"/>
      <c r="S24" s="60"/>
      <c r="T24" s="60"/>
      <c r="U24" s="60"/>
      <c r="V24" s="60"/>
      <c r="W24" s="61"/>
      <c r="X24" s="61"/>
      <c r="Y24" s="61"/>
      <c r="Z24" s="61"/>
      <c r="AA24" s="61"/>
      <c r="AB24" s="62"/>
      <c r="AC24" s="62"/>
      <c r="AD24" s="62"/>
      <c r="AE24" s="62"/>
      <c r="AF24" s="62"/>
      <c r="AG24" s="62"/>
      <c r="AH24" s="62"/>
      <c r="AI24" s="63"/>
    </row>
    <row r="25" spans="1:44" ht="26.25" customHeight="1" x14ac:dyDescent="0.2">
      <c r="A25" s="64"/>
      <c r="B25" s="65"/>
      <c r="C25" s="66"/>
      <c r="D25" s="66"/>
      <c r="E25" s="66"/>
      <c r="F25" s="66"/>
      <c r="G25" s="66"/>
      <c r="H25" s="66"/>
      <c r="I25" s="66"/>
      <c r="J25" s="66"/>
      <c r="K25" s="66"/>
      <c r="L25" s="66"/>
      <c r="M25" s="66"/>
      <c r="N25" s="66"/>
      <c r="O25" s="66"/>
      <c r="P25" s="60"/>
      <c r="Q25" s="60"/>
      <c r="R25" s="60"/>
      <c r="S25" s="60"/>
      <c r="T25" s="60"/>
      <c r="U25" s="60"/>
      <c r="V25" s="60"/>
      <c r="W25" s="61"/>
      <c r="X25" s="61"/>
      <c r="Y25" s="61"/>
      <c r="Z25" s="61"/>
      <c r="AA25" s="61"/>
      <c r="AB25" s="62"/>
      <c r="AC25" s="62"/>
      <c r="AD25" s="62"/>
      <c r="AE25" s="62"/>
      <c r="AF25" s="62"/>
      <c r="AG25" s="62"/>
      <c r="AH25" s="62"/>
      <c r="AI25" s="63"/>
      <c r="AK25" s="14"/>
    </row>
    <row r="26" spans="1:44" ht="26.25" customHeight="1" x14ac:dyDescent="0.2">
      <c r="A26" s="64"/>
      <c r="B26" s="65"/>
      <c r="C26" s="66"/>
      <c r="D26" s="66"/>
      <c r="E26" s="66"/>
      <c r="F26" s="66"/>
      <c r="G26" s="66"/>
      <c r="H26" s="66"/>
      <c r="I26" s="66"/>
      <c r="J26" s="66"/>
      <c r="K26" s="66"/>
      <c r="L26" s="66"/>
      <c r="M26" s="66"/>
      <c r="N26" s="66"/>
      <c r="O26" s="66"/>
      <c r="P26" s="60"/>
      <c r="Q26" s="60"/>
      <c r="R26" s="60"/>
      <c r="S26" s="60"/>
      <c r="T26" s="60"/>
      <c r="U26" s="60"/>
      <c r="V26" s="60"/>
      <c r="W26" s="61"/>
      <c r="X26" s="61"/>
      <c r="Y26" s="61"/>
      <c r="Z26" s="61"/>
      <c r="AA26" s="61"/>
      <c r="AB26" s="62"/>
      <c r="AC26" s="62"/>
      <c r="AD26" s="62"/>
      <c r="AE26" s="62"/>
      <c r="AF26" s="62"/>
      <c r="AG26" s="62"/>
      <c r="AH26" s="62"/>
      <c r="AI26" s="63"/>
    </row>
    <row r="27" spans="1:44" ht="26.25" customHeight="1" x14ac:dyDescent="0.2">
      <c r="A27" s="48"/>
      <c r="B27" s="49"/>
      <c r="C27" s="49"/>
      <c r="D27" s="49"/>
      <c r="E27" s="49"/>
      <c r="F27" s="49"/>
      <c r="G27" s="49"/>
      <c r="H27" s="49"/>
      <c r="I27" s="49"/>
      <c r="J27" s="49"/>
      <c r="K27" s="49"/>
      <c r="L27" s="49"/>
      <c r="M27" s="49"/>
      <c r="N27" s="49"/>
      <c r="O27" s="50"/>
      <c r="P27" s="51"/>
      <c r="Q27" s="52"/>
      <c r="R27" s="52"/>
      <c r="S27" s="53"/>
      <c r="T27" s="54"/>
      <c r="U27" s="55"/>
      <c r="V27" s="56"/>
      <c r="W27" s="51"/>
      <c r="X27" s="52"/>
      <c r="Y27" s="52"/>
      <c r="Z27" s="52"/>
      <c r="AA27" s="53"/>
      <c r="AB27" s="57"/>
      <c r="AC27" s="28"/>
      <c r="AD27" s="28"/>
      <c r="AE27" s="28"/>
      <c r="AF27" s="28"/>
      <c r="AG27" s="28"/>
      <c r="AH27" s="28"/>
      <c r="AI27" s="29"/>
    </row>
    <row r="28" spans="1:44" ht="26.25" customHeight="1" x14ac:dyDescent="0.2">
      <c r="A28" s="58"/>
      <c r="B28" s="50"/>
      <c r="C28" s="59"/>
      <c r="D28" s="59"/>
      <c r="E28" s="59"/>
      <c r="F28" s="59"/>
      <c r="G28" s="59"/>
      <c r="H28" s="59"/>
      <c r="I28" s="59"/>
      <c r="J28" s="59"/>
      <c r="K28" s="59"/>
      <c r="L28" s="59"/>
      <c r="M28" s="59"/>
      <c r="N28" s="59"/>
      <c r="O28" s="59"/>
      <c r="P28" s="60"/>
      <c r="Q28" s="60"/>
      <c r="R28" s="60"/>
      <c r="S28" s="60"/>
      <c r="T28" s="60"/>
      <c r="U28" s="60"/>
      <c r="V28" s="60"/>
      <c r="W28" s="61"/>
      <c r="X28" s="61"/>
      <c r="Y28" s="61"/>
      <c r="Z28" s="61"/>
      <c r="AA28" s="61"/>
      <c r="AB28" s="62"/>
      <c r="AC28" s="62"/>
      <c r="AD28" s="62"/>
      <c r="AE28" s="62"/>
      <c r="AF28" s="62"/>
      <c r="AG28" s="62"/>
      <c r="AH28" s="62"/>
      <c r="AI28" s="63"/>
    </row>
    <row r="29" spans="1:44" ht="26.25" customHeight="1" x14ac:dyDescent="0.2">
      <c r="A29" s="38"/>
      <c r="B29" s="39"/>
      <c r="C29" s="39"/>
      <c r="D29" s="39"/>
      <c r="E29" s="39"/>
      <c r="F29" s="39"/>
      <c r="G29" s="39"/>
      <c r="H29" s="39"/>
      <c r="I29" s="39"/>
      <c r="J29" s="39"/>
      <c r="K29" s="39"/>
      <c r="L29" s="39"/>
      <c r="M29" s="39"/>
      <c r="N29" s="39"/>
      <c r="O29" s="40"/>
      <c r="P29" s="41"/>
      <c r="Q29" s="41"/>
      <c r="R29" s="41"/>
      <c r="S29" s="41"/>
      <c r="T29" s="42"/>
      <c r="U29" s="42"/>
      <c r="V29" s="42"/>
      <c r="W29" s="41"/>
      <c r="X29" s="41"/>
      <c r="Y29" s="41"/>
      <c r="Z29" s="41"/>
      <c r="AA29" s="41"/>
      <c r="AB29" s="43"/>
      <c r="AC29" s="43"/>
      <c r="AD29" s="43"/>
      <c r="AE29" s="43"/>
      <c r="AF29" s="43"/>
      <c r="AG29" s="43"/>
      <c r="AH29" s="43"/>
      <c r="AI29" s="44"/>
    </row>
    <row r="30" spans="1:44" ht="26.25" customHeight="1" x14ac:dyDescent="0.2">
      <c r="P30" s="45" t="s">
        <v>17</v>
      </c>
      <c r="Q30" s="45"/>
      <c r="R30" s="45"/>
      <c r="S30" s="45"/>
      <c r="T30" s="45"/>
      <c r="U30" s="45"/>
      <c r="V30" s="45"/>
      <c r="W30" s="45"/>
      <c r="X30" s="45"/>
      <c r="Y30" s="45"/>
      <c r="Z30" s="45"/>
      <c r="AA30" s="45"/>
      <c r="AB30" s="46">
        <f>SUM(AB20:AI29)</f>
        <v>26500</v>
      </c>
      <c r="AC30" s="46"/>
      <c r="AD30" s="46"/>
      <c r="AE30" s="46"/>
      <c r="AF30" s="46"/>
      <c r="AG30" s="46"/>
      <c r="AH30" s="46"/>
      <c r="AI30" s="47"/>
      <c r="AK30" s="13" t="s">
        <v>66</v>
      </c>
    </row>
    <row r="31" spans="1:44" ht="26.25" customHeight="1" x14ac:dyDescent="0.2">
      <c r="P31" s="27" t="s">
        <v>18</v>
      </c>
      <c r="Q31" s="27"/>
      <c r="R31" s="27"/>
      <c r="S31" s="27"/>
      <c r="T31" s="27"/>
      <c r="U31" s="27"/>
      <c r="V31" s="27"/>
      <c r="W31" s="27"/>
      <c r="X31" s="27"/>
      <c r="Y31" s="27"/>
      <c r="Z31" s="27"/>
      <c r="AA31" s="27"/>
      <c r="AB31" s="28">
        <f>AB30*10%</f>
        <v>2650</v>
      </c>
      <c r="AC31" s="28"/>
      <c r="AD31" s="28"/>
      <c r="AE31" s="28"/>
      <c r="AF31" s="28"/>
      <c r="AG31" s="28"/>
      <c r="AH31" s="28"/>
      <c r="AI31" s="29"/>
      <c r="AK31" s="13" t="s">
        <v>60</v>
      </c>
    </row>
    <row r="32" spans="1:44" ht="26.25" customHeight="1" x14ac:dyDescent="0.2">
      <c r="P32" s="27" t="s">
        <v>19</v>
      </c>
      <c r="Q32" s="27"/>
      <c r="R32" s="27"/>
      <c r="S32" s="27"/>
      <c r="T32" s="27"/>
      <c r="U32" s="27"/>
      <c r="V32" s="27"/>
      <c r="W32" s="27"/>
      <c r="X32" s="27"/>
      <c r="Y32" s="27"/>
      <c r="Z32" s="27"/>
      <c r="AA32" s="27"/>
      <c r="AB32" s="30">
        <f>AB30+AB31</f>
        <v>29150</v>
      </c>
      <c r="AC32" s="30"/>
      <c r="AD32" s="30"/>
      <c r="AE32" s="30"/>
      <c r="AF32" s="30"/>
      <c r="AG32" s="30"/>
      <c r="AH32" s="30"/>
      <c r="AI32" s="31"/>
      <c r="AM32" s="10"/>
    </row>
    <row r="33" spans="1:39" ht="19" customHeight="1" x14ac:dyDescent="0.2"/>
    <row r="34" spans="1:39" ht="19" customHeight="1" x14ac:dyDescent="0.2">
      <c r="A34" s="32" t="s">
        <v>20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row>
    <row r="35" spans="1:39" ht="13.5" customHeight="1" x14ac:dyDescent="0.2">
      <c r="A35" s="35" t="s">
        <v>67</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row>
    <row r="36" spans="1:39" ht="13.5" customHeight="1" x14ac:dyDescent="0.2">
      <c r="A36" s="18" t="s">
        <v>51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9" ht="13.5" customHeight="1" x14ac:dyDescent="0.2">
      <c r="A37" s="21" t="s">
        <v>62</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3"/>
    </row>
    <row r="38" spans="1:39" ht="13.5" customHeight="1" x14ac:dyDescent="0.2">
      <c r="A38" s="21" t="s">
        <v>63</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3"/>
    </row>
    <row r="39" spans="1:39" ht="13.5" customHeight="1" x14ac:dyDescent="0.2">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6"/>
    </row>
    <row r="40" spans="1:39" ht="14.5" customHeight="1" x14ac:dyDescent="0.2"/>
    <row r="41" spans="1:39" ht="14.5" customHeight="1" x14ac:dyDescent="0.2">
      <c r="AM41" s="10"/>
    </row>
    <row r="42" spans="1:39" ht="14.5" customHeight="1" x14ac:dyDescent="0.2">
      <c r="AM42" s="10"/>
    </row>
    <row r="43" spans="1:39" ht="14.5" customHeight="1" x14ac:dyDescent="0.2"/>
    <row r="44" spans="1:39" ht="14.5" customHeight="1" x14ac:dyDescent="0.2"/>
  </sheetData>
  <mergeCells count="93">
    <mergeCell ref="A1:AI2"/>
    <mergeCell ref="A4:N5"/>
    <mergeCell ref="O4:Q5"/>
    <mergeCell ref="Z4:AI4"/>
    <mergeCell ref="A7:G8"/>
    <mergeCell ref="H7:Q8"/>
    <mergeCell ref="A12:D12"/>
    <mergeCell ref="E12:Q12"/>
    <mergeCell ref="X12:AA12"/>
    <mergeCell ref="AB12:AE12"/>
    <mergeCell ref="AF12:AI12"/>
    <mergeCell ref="X9:AI9"/>
    <mergeCell ref="A10:D10"/>
    <mergeCell ref="E10:Q10"/>
    <mergeCell ref="A11:D11"/>
    <mergeCell ref="E11:Q11"/>
    <mergeCell ref="A18:O18"/>
    <mergeCell ref="P18:S18"/>
    <mergeCell ref="T18:V18"/>
    <mergeCell ref="W18:AA18"/>
    <mergeCell ref="AB18:AI18"/>
    <mergeCell ref="E13:Q15"/>
    <mergeCell ref="X13:AA15"/>
    <mergeCell ref="AB13:AE15"/>
    <mergeCell ref="AF13:AI15"/>
    <mergeCell ref="A14:D14"/>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4:O24"/>
    <mergeCell ref="P24:S24"/>
    <mergeCell ref="T24:V24"/>
    <mergeCell ref="W24:AA24"/>
    <mergeCell ref="AB24:AI24"/>
    <mergeCell ref="A23:O23"/>
    <mergeCell ref="P23:S23"/>
    <mergeCell ref="T23:V23"/>
    <mergeCell ref="W23:AA23"/>
    <mergeCell ref="AB23:AI23"/>
    <mergeCell ref="AB25:AI25"/>
    <mergeCell ref="A26:O26"/>
    <mergeCell ref="P26:S26"/>
    <mergeCell ref="T26:V26"/>
    <mergeCell ref="W26:AA26"/>
    <mergeCell ref="AB26:AI26"/>
    <mergeCell ref="W29:AA29"/>
    <mergeCell ref="A25:O25"/>
    <mergeCell ref="P25:S25"/>
    <mergeCell ref="T25:V25"/>
    <mergeCell ref="W25:AA25"/>
    <mergeCell ref="A28:O28"/>
    <mergeCell ref="P28:S28"/>
    <mergeCell ref="T28:V28"/>
    <mergeCell ref="W28:AA28"/>
    <mergeCell ref="AB28:AI28"/>
    <mergeCell ref="A27:O27"/>
    <mergeCell ref="P27:S27"/>
    <mergeCell ref="T27:V27"/>
    <mergeCell ref="W27:AA27"/>
    <mergeCell ref="AB27:AI27"/>
    <mergeCell ref="AB29:AI29"/>
    <mergeCell ref="A36:AI36"/>
    <mergeCell ref="A37:AI37"/>
    <mergeCell ref="A38:AI38"/>
    <mergeCell ref="A39:AI39"/>
    <mergeCell ref="P31:AA31"/>
    <mergeCell ref="AB31:AI31"/>
    <mergeCell ref="P32:AA32"/>
    <mergeCell ref="AB32:AI32"/>
    <mergeCell ref="A34:AI34"/>
    <mergeCell ref="A35:AI35"/>
    <mergeCell ref="P30:AA30"/>
    <mergeCell ref="AB30:AI30"/>
    <mergeCell ref="A29:O29"/>
    <mergeCell ref="P29:S29"/>
    <mergeCell ref="T29:V29"/>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4995-C3E0-4144-8CF3-766FC2B6B4FB}">
  <sheetPr>
    <pageSetUpPr fitToPage="1"/>
  </sheetPr>
  <dimension ref="A1:AR44"/>
  <sheetViews>
    <sheetView topLeftCell="A16" zoomScaleNormal="100" workbookViewId="0">
      <selection activeCell="A19" sqref="A19:AI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92" t="s">
        <v>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t="s">
        <v>30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55</v>
      </c>
    </row>
    <row r="4" spans="1:37" ht="17.25" customHeight="1" x14ac:dyDescent="0.2">
      <c r="A4" s="94" t="s">
        <v>34</v>
      </c>
      <c r="B4" s="94"/>
      <c r="C4" s="94"/>
      <c r="D4" s="94"/>
      <c r="E4" s="94"/>
      <c r="F4" s="94"/>
      <c r="G4" s="94"/>
      <c r="H4" s="94"/>
      <c r="I4" s="94"/>
      <c r="J4" s="94"/>
      <c r="K4" s="94"/>
      <c r="L4" s="94"/>
      <c r="M4" s="94"/>
      <c r="N4" s="94"/>
      <c r="O4" s="96" t="s">
        <v>1</v>
      </c>
      <c r="P4" s="96"/>
      <c r="Q4" s="96"/>
      <c r="R4" s="1"/>
      <c r="S4" s="1"/>
      <c r="T4" s="1"/>
      <c r="U4" s="1"/>
      <c r="V4" s="1"/>
      <c r="W4" s="1"/>
      <c r="X4" s="1"/>
      <c r="Y4" s="1"/>
      <c r="Z4" s="98">
        <v>45196</v>
      </c>
      <c r="AA4" s="98"/>
      <c r="AB4" s="98"/>
      <c r="AC4" s="98"/>
      <c r="AD4" s="98"/>
      <c r="AE4" s="98"/>
      <c r="AF4" s="98"/>
      <c r="AG4" s="98"/>
      <c r="AH4" s="98"/>
      <c r="AI4" s="98"/>
      <c r="AK4" t="s">
        <v>35</v>
      </c>
    </row>
    <row r="5" spans="1:37" ht="14.25" customHeight="1" thickBot="1" x14ac:dyDescent="0.25">
      <c r="A5" s="95"/>
      <c r="B5" s="95"/>
      <c r="C5" s="95"/>
      <c r="D5" s="95"/>
      <c r="E5" s="95"/>
      <c r="F5" s="95"/>
      <c r="G5" s="95"/>
      <c r="H5" s="95"/>
      <c r="I5" s="95"/>
      <c r="J5" s="95"/>
      <c r="K5" s="95"/>
      <c r="L5" s="95"/>
      <c r="M5" s="95"/>
      <c r="N5" s="95"/>
      <c r="O5" s="97"/>
      <c r="P5" s="97"/>
      <c r="Q5" s="97"/>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38</v>
      </c>
    </row>
    <row r="7" spans="1:37" ht="12.75" customHeight="1" x14ac:dyDescent="0.2">
      <c r="A7" s="99" t="s">
        <v>21</v>
      </c>
      <c r="B7" s="99"/>
      <c r="C7" s="99"/>
      <c r="D7" s="99"/>
      <c r="E7" s="99"/>
      <c r="F7" s="99"/>
      <c r="G7" s="99"/>
      <c r="H7" s="101">
        <f>AB32</f>
        <v>20570</v>
      </c>
      <c r="I7" s="102"/>
      <c r="J7" s="102"/>
      <c r="K7" s="102"/>
      <c r="L7" s="102"/>
      <c r="M7" s="102"/>
      <c r="N7" s="102"/>
      <c r="O7" s="102"/>
      <c r="P7" s="102"/>
      <c r="Q7" s="102"/>
      <c r="R7" s="1"/>
      <c r="S7" s="1"/>
      <c r="T7" s="1"/>
      <c r="U7" s="1"/>
      <c r="V7" s="1"/>
      <c r="W7" s="1"/>
      <c r="X7" s="1"/>
      <c r="Y7" s="1"/>
      <c r="Z7" s="1"/>
      <c r="AA7" s="1"/>
      <c r="AB7" s="1"/>
      <c r="AC7" s="1"/>
      <c r="AD7" s="1"/>
      <c r="AE7" s="1"/>
      <c r="AF7" s="1"/>
      <c r="AG7" s="1"/>
      <c r="AH7" s="1"/>
      <c r="AI7" s="1"/>
      <c r="AK7" s="15" t="s">
        <v>37</v>
      </c>
    </row>
    <row r="8" spans="1:37" ht="13.15" customHeight="1" thickBot="1" x14ac:dyDescent="0.25">
      <c r="A8" s="100"/>
      <c r="B8" s="100"/>
      <c r="C8" s="100"/>
      <c r="D8" s="100"/>
      <c r="E8" s="100"/>
      <c r="F8" s="100"/>
      <c r="G8" s="100"/>
      <c r="H8" s="103"/>
      <c r="I8" s="103"/>
      <c r="J8" s="103"/>
      <c r="K8" s="103"/>
      <c r="L8" s="103"/>
      <c r="M8" s="103"/>
      <c r="N8" s="103"/>
      <c r="O8" s="103"/>
      <c r="P8" s="103"/>
      <c r="Q8" s="103"/>
      <c r="R8" s="1" t="s">
        <v>2</v>
      </c>
      <c r="S8" s="1"/>
      <c r="T8" s="1"/>
      <c r="U8" s="1"/>
      <c r="V8" s="1"/>
      <c r="W8" s="1"/>
      <c r="X8" s="1"/>
      <c r="Y8" s="1"/>
      <c r="Z8" s="1"/>
      <c r="AA8" s="1"/>
      <c r="AB8" s="1"/>
      <c r="AC8" s="1"/>
      <c r="AD8" s="1"/>
      <c r="AE8" s="1"/>
      <c r="AF8" s="1"/>
      <c r="AG8" s="1"/>
      <c r="AH8" s="1"/>
      <c r="AI8" s="1"/>
      <c r="AK8" s="11"/>
    </row>
    <row r="9" spans="1:37" ht="22.5" customHeight="1" x14ac:dyDescent="0.2">
      <c r="A9" s="3"/>
      <c r="B9" s="3"/>
      <c r="C9" s="3"/>
      <c r="D9" s="3"/>
      <c r="E9" s="3"/>
      <c r="F9" s="3"/>
      <c r="G9" s="3"/>
      <c r="H9" s="3"/>
      <c r="I9" s="3"/>
      <c r="J9" s="3"/>
      <c r="K9" s="3"/>
      <c r="L9" s="3"/>
      <c r="M9" s="3"/>
      <c r="N9" s="3"/>
      <c r="O9" s="3"/>
      <c r="P9" s="3"/>
      <c r="Q9" s="3"/>
      <c r="R9" s="1"/>
      <c r="S9" s="1"/>
      <c r="T9" s="1"/>
      <c r="U9" s="1"/>
      <c r="V9" s="1"/>
      <c r="W9" s="1"/>
      <c r="X9" s="85"/>
      <c r="Y9" s="85"/>
      <c r="Z9" s="85"/>
      <c r="AA9" s="85"/>
      <c r="AB9" s="85"/>
      <c r="AC9" s="85"/>
      <c r="AD9" s="85"/>
      <c r="AE9" s="85"/>
      <c r="AF9" s="85"/>
      <c r="AG9" s="85"/>
      <c r="AH9" s="85"/>
      <c r="AI9" s="85"/>
    </row>
    <row r="10" spans="1:37" ht="15.75" customHeight="1" x14ac:dyDescent="0.2">
      <c r="A10" s="84" t="s">
        <v>3</v>
      </c>
      <c r="B10" s="84"/>
      <c r="C10" s="84"/>
      <c r="D10" s="84"/>
      <c r="E10" s="86" t="s">
        <v>54</v>
      </c>
      <c r="F10" s="86"/>
      <c r="G10" s="86"/>
      <c r="H10" s="86"/>
      <c r="I10" s="86"/>
      <c r="J10" s="86"/>
      <c r="K10" s="86"/>
      <c r="L10" s="86"/>
      <c r="M10" s="86"/>
      <c r="N10" s="86"/>
      <c r="O10" s="86"/>
      <c r="P10" s="86"/>
      <c r="Q10" s="86"/>
      <c r="R10" s="1"/>
      <c r="S10" s="1"/>
      <c r="T10" s="1"/>
      <c r="U10" s="1"/>
      <c r="V10" s="1"/>
      <c r="W10" s="4"/>
      <c r="X10" s="4"/>
      <c r="Y10" s="4"/>
      <c r="Z10" s="4"/>
      <c r="AA10" s="4"/>
      <c r="AB10" s="4"/>
      <c r="AC10" s="4"/>
      <c r="AD10" s="4"/>
      <c r="AE10" s="4"/>
      <c r="AF10" s="4"/>
      <c r="AG10" s="4"/>
      <c r="AH10" s="4"/>
      <c r="AI10" s="4"/>
    </row>
    <row r="11" spans="1:37" ht="15.75" customHeight="1" x14ac:dyDescent="0.2">
      <c r="A11" s="87" t="s">
        <v>4</v>
      </c>
      <c r="B11" s="87"/>
      <c r="C11" s="87"/>
      <c r="D11" s="87"/>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7" ht="15.75" customHeight="1" x14ac:dyDescent="0.2">
      <c r="A12" s="87" t="s">
        <v>6</v>
      </c>
      <c r="B12" s="87"/>
      <c r="C12" s="87"/>
      <c r="D12" s="87"/>
      <c r="E12" s="88" t="s">
        <v>7</v>
      </c>
      <c r="F12" s="88"/>
      <c r="G12" s="88"/>
      <c r="H12" s="88"/>
      <c r="I12" s="88"/>
      <c r="J12" s="88"/>
      <c r="K12" s="88"/>
      <c r="L12" s="88"/>
      <c r="M12" s="88"/>
      <c r="N12" s="88"/>
      <c r="O12" s="88"/>
      <c r="P12" s="88"/>
      <c r="Q12" s="88"/>
      <c r="R12" s="1"/>
      <c r="S12" s="1"/>
      <c r="T12" s="1"/>
      <c r="U12" s="1"/>
      <c r="V12" s="1"/>
      <c r="W12" s="1"/>
      <c r="X12" s="89" t="s">
        <v>8</v>
      </c>
      <c r="Y12" s="90"/>
      <c r="Z12" s="90"/>
      <c r="AA12" s="91"/>
      <c r="AB12" s="89" t="s">
        <v>8</v>
      </c>
      <c r="AC12" s="90"/>
      <c r="AD12" s="90"/>
      <c r="AE12" s="91"/>
      <c r="AF12" s="89" t="s">
        <v>9</v>
      </c>
      <c r="AG12" s="90"/>
      <c r="AH12" s="90"/>
      <c r="AI12" s="91"/>
    </row>
    <row r="13" spans="1:37" ht="15.75" customHeight="1" x14ac:dyDescent="0.2">
      <c r="A13" s="7"/>
      <c r="B13" s="7"/>
      <c r="C13" s="7"/>
      <c r="D13" s="7"/>
      <c r="E13" s="73" t="s">
        <v>10</v>
      </c>
      <c r="F13" s="73"/>
      <c r="G13" s="73"/>
      <c r="H13" s="73"/>
      <c r="I13" s="73"/>
      <c r="J13" s="73"/>
      <c r="K13" s="73"/>
      <c r="L13" s="73"/>
      <c r="M13" s="73"/>
      <c r="N13" s="73"/>
      <c r="O13" s="73"/>
      <c r="P13" s="73"/>
      <c r="Q13" s="73"/>
      <c r="R13" s="1"/>
      <c r="S13" s="1"/>
      <c r="T13" s="1"/>
      <c r="U13" s="1"/>
      <c r="V13" s="1"/>
      <c r="W13" s="1"/>
      <c r="X13" s="75"/>
      <c r="Y13" s="76"/>
      <c r="Z13" s="76"/>
      <c r="AA13" s="77"/>
      <c r="AB13" s="75"/>
      <c r="AC13" s="76"/>
      <c r="AD13" s="76"/>
      <c r="AE13" s="77"/>
      <c r="AF13" s="75"/>
      <c r="AG13" s="76"/>
      <c r="AH13" s="76"/>
      <c r="AI13" s="77"/>
    </row>
    <row r="14" spans="1:37" ht="15.75" customHeight="1" x14ac:dyDescent="0.2">
      <c r="A14" s="84" t="s">
        <v>11</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2">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7" spans="1:44"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27"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7"/>
    </row>
    <row r="19" spans="1:44" ht="26.25" customHeight="1" x14ac:dyDescent="0.2">
      <c r="A19" s="69" t="s">
        <v>22</v>
      </c>
      <c r="B19" s="70"/>
      <c r="C19" s="71"/>
      <c r="D19" s="71"/>
      <c r="E19" s="71"/>
      <c r="F19" s="71"/>
      <c r="G19" s="71"/>
      <c r="H19" s="71"/>
      <c r="I19" s="71"/>
      <c r="J19" s="71"/>
      <c r="K19" s="71"/>
      <c r="L19" s="71"/>
      <c r="M19" s="71"/>
      <c r="N19" s="71"/>
      <c r="O19" s="71"/>
      <c r="P19" s="60"/>
      <c r="Q19" s="60"/>
      <c r="R19" s="60"/>
      <c r="S19" s="60"/>
      <c r="T19" s="60"/>
      <c r="U19" s="60"/>
      <c r="V19" s="60"/>
      <c r="W19" s="60"/>
      <c r="X19" s="60"/>
      <c r="Y19" s="60"/>
      <c r="Z19" s="60"/>
      <c r="AA19" s="60"/>
      <c r="AB19" s="62"/>
      <c r="AC19" s="62"/>
      <c r="AD19" s="62"/>
      <c r="AE19" s="62"/>
      <c r="AF19" s="62"/>
      <c r="AG19" s="62"/>
      <c r="AH19" s="62"/>
      <c r="AI19" s="63"/>
    </row>
    <row r="20" spans="1:44" ht="26.25" customHeight="1" x14ac:dyDescent="0.2">
      <c r="A20" s="64" t="s">
        <v>26</v>
      </c>
      <c r="B20" s="65"/>
      <c r="C20" s="66"/>
      <c r="D20" s="66"/>
      <c r="E20" s="66"/>
      <c r="F20" s="66"/>
      <c r="G20" s="66"/>
      <c r="H20" s="66"/>
      <c r="I20" s="66"/>
      <c r="J20" s="66"/>
      <c r="K20" s="66"/>
      <c r="L20" s="66"/>
      <c r="M20" s="66"/>
      <c r="N20" s="66"/>
      <c r="O20" s="66"/>
      <c r="P20" s="60">
        <v>15</v>
      </c>
      <c r="Q20" s="60"/>
      <c r="R20" s="60"/>
      <c r="S20" s="60"/>
      <c r="T20" s="60" t="s">
        <v>23</v>
      </c>
      <c r="U20" s="60"/>
      <c r="V20" s="60"/>
      <c r="W20" s="61">
        <v>80</v>
      </c>
      <c r="X20" s="61"/>
      <c r="Y20" s="61"/>
      <c r="Z20" s="61"/>
      <c r="AA20" s="61"/>
      <c r="AB20" s="62">
        <f>P20*W20</f>
        <v>1200</v>
      </c>
      <c r="AC20" s="62"/>
      <c r="AD20" s="62"/>
      <c r="AE20" s="62"/>
      <c r="AF20" s="62"/>
      <c r="AG20" s="62"/>
      <c r="AH20" s="62"/>
      <c r="AI20" s="63"/>
      <c r="AK20" t="s">
        <v>57</v>
      </c>
      <c r="AR20" s="12"/>
    </row>
    <row r="21" spans="1:44" ht="26.25" customHeight="1" x14ac:dyDescent="0.2">
      <c r="A21" s="64" t="s">
        <v>25</v>
      </c>
      <c r="B21" s="65"/>
      <c r="C21" s="66"/>
      <c r="D21" s="66"/>
      <c r="E21" s="66"/>
      <c r="F21" s="66"/>
      <c r="G21" s="66"/>
      <c r="H21" s="66"/>
      <c r="I21" s="66"/>
      <c r="J21" s="66"/>
      <c r="K21" s="66"/>
      <c r="L21" s="66"/>
      <c r="M21" s="66"/>
      <c r="N21" s="66"/>
      <c r="O21" s="66"/>
      <c r="P21" s="60">
        <v>5</v>
      </c>
      <c r="Q21" s="60"/>
      <c r="R21" s="60"/>
      <c r="S21" s="60"/>
      <c r="T21" s="60" t="s">
        <v>23</v>
      </c>
      <c r="U21" s="60"/>
      <c r="V21" s="60"/>
      <c r="W21" s="61" t="s">
        <v>28</v>
      </c>
      <c r="X21" s="61"/>
      <c r="Y21" s="61"/>
      <c r="Z21" s="61"/>
      <c r="AA21" s="61"/>
      <c r="AB21" s="62" t="s">
        <v>28</v>
      </c>
      <c r="AC21" s="62"/>
      <c r="AD21" s="62"/>
      <c r="AE21" s="62"/>
      <c r="AF21" s="62"/>
      <c r="AG21" s="62"/>
      <c r="AH21" s="62"/>
      <c r="AI21" s="63"/>
      <c r="AK21" t="s">
        <v>58</v>
      </c>
    </row>
    <row r="22" spans="1:44" ht="26.25" customHeight="1" x14ac:dyDescent="0.2">
      <c r="A22" s="69" t="s">
        <v>53</v>
      </c>
      <c r="B22" s="70"/>
      <c r="C22" s="71"/>
      <c r="D22" s="71"/>
      <c r="E22" s="71"/>
      <c r="F22" s="71"/>
      <c r="G22" s="71"/>
      <c r="H22" s="71"/>
      <c r="I22" s="71"/>
      <c r="J22" s="71"/>
      <c r="K22" s="71"/>
      <c r="L22" s="71"/>
      <c r="M22" s="71"/>
      <c r="N22" s="71"/>
      <c r="O22" s="71"/>
      <c r="P22" s="60">
        <v>70</v>
      </c>
      <c r="Q22" s="60"/>
      <c r="R22" s="60"/>
      <c r="S22" s="60"/>
      <c r="T22" s="72" t="s">
        <v>31</v>
      </c>
      <c r="U22" s="60"/>
      <c r="V22" s="60"/>
      <c r="W22" s="60">
        <v>150</v>
      </c>
      <c r="X22" s="60"/>
      <c r="Y22" s="60"/>
      <c r="Z22" s="60"/>
      <c r="AA22" s="60"/>
      <c r="AB22" s="57">
        <f>P22*W22</f>
        <v>10500</v>
      </c>
      <c r="AC22" s="28"/>
      <c r="AD22" s="28"/>
      <c r="AE22" s="28"/>
      <c r="AF22" s="28"/>
      <c r="AG22" s="28"/>
      <c r="AH22" s="28"/>
      <c r="AI22" s="29"/>
      <c r="AK22" t="s">
        <v>56</v>
      </c>
    </row>
    <row r="23" spans="1:44" ht="26.25" customHeight="1" x14ac:dyDescent="0.2">
      <c r="A23" s="67" t="s">
        <v>27</v>
      </c>
      <c r="B23" s="68"/>
      <c r="C23" s="68"/>
      <c r="D23" s="68"/>
      <c r="E23" s="68"/>
      <c r="F23" s="68"/>
      <c r="G23" s="68"/>
      <c r="H23" s="68"/>
      <c r="I23" s="68"/>
      <c r="J23" s="68"/>
      <c r="K23" s="68"/>
      <c r="L23" s="68"/>
      <c r="M23" s="68"/>
      <c r="N23" s="68"/>
      <c r="O23" s="65"/>
      <c r="P23" s="51">
        <v>1</v>
      </c>
      <c r="Q23" s="52"/>
      <c r="R23" s="52"/>
      <c r="S23" s="53"/>
      <c r="T23" s="54" t="s">
        <v>24</v>
      </c>
      <c r="U23" s="55"/>
      <c r="V23" s="56"/>
      <c r="W23" s="51">
        <v>7000</v>
      </c>
      <c r="X23" s="52"/>
      <c r="Y23" s="52"/>
      <c r="Z23" s="52"/>
      <c r="AA23" s="53"/>
      <c r="AB23" s="57">
        <f>P23*W23</f>
        <v>7000</v>
      </c>
      <c r="AC23" s="28"/>
      <c r="AD23" s="28"/>
      <c r="AE23" s="28"/>
      <c r="AF23" s="28"/>
      <c r="AG23" s="28"/>
      <c r="AH23" s="28"/>
      <c r="AI23" s="29"/>
    </row>
    <row r="24" spans="1:44" ht="26.25" customHeight="1" x14ac:dyDescent="0.2">
      <c r="A24" s="58" t="s">
        <v>29</v>
      </c>
      <c r="B24" s="50"/>
      <c r="C24" s="59"/>
      <c r="D24" s="59"/>
      <c r="E24" s="59"/>
      <c r="F24" s="59"/>
      <c r="G24" s="59"/>
      <c r="H24" s="59"/>
      <c r="I24" s="59"/>
      <c r="J24" s="59"/>
      <c r="K24" s="59"/>
      <c r="L24" s="59"/>
      <c r="M24" s="59"/>
      <c r="N24" s="59"/>
      <c r="O24" s="59"/>
      <c r="P24" s="60"/>
      <c r="Q24" s="60"/>
      <c r="R24" s="60"/>
      <c r="S24" s="60"/>
      <c r="T24" s="60"/>
      <c r="U24" s="60"/>
      <c r="V24" s="60"/>
      <c r="W24" s="61"/>
      <c r="X24" s="61"/>
      <c r="Y24" s="61"/>
      <c r="Z24" s="61"/>
      <c r="AA24" s="61"/>
      <c r="AB24" s="62"/>
      <c r="AC24" s="62"/>
      <c r="AD24" s="62"/>
      <c r="AE24" s="62"/>
      <c r="AF24" s="62"/>
      <c r="AG24" s="62"/>
      <c r="AH24" s="62"/>
      <c r="AI24" s="63"/>
    </row>
    <row r="25" spans="1:44" ht="26.25" customHeight="1" x14ac:dyDescent="0.2">
      <c r="A25" s="64"/>
      <c r="B25" s="65"/>
      <c r="C25" s="66"/>
      <c r="D25" s="66"/>
      <c r="E25" s="66"/>
      <c r="F25" s="66"/>
      <c r="G25" s="66"/>
      <c r="H25" s="66"/>
      <c r="I25" s="66"/>
      <c r="J25" s="66"/>
      <c r="K25" s="66"/>
      <c r="L25" s="66"/>
      <c r="M25" s="66"/>
      <c r="N25" s="66"/>
      <c r="O25" s="66"/>
      <c r="P25" s="60"/>
      <c r="Q25" s="60"/>
      <c r="R25" s="60"/>
      <c r="S25" s="60"/>
      <c r="T25" s="60"/>
      <c r="U25" s="60"/>
      <c r="V25" s="60"/>
      <c r="W25" s="61"/>
      <c r="X25" s="61"/>
      <c r="Y25" s="61"/>
      <c r="Z25" s="61"/>
      <c r="AA25" s="61"/>
      <c r="AB25" s="62"/>
      <c r="AC25" s="62"/>
      <c r="AD25" s="62"/>
      <c r="AE25" s="62"/>
      <c r="AF25" s="62"/>
      <c r="AG25" s="62"/>
      <c r="AH25" s="62"/>
      <c r="AI25" s="63"/>
      <c r="AK25" s="14"/>
    </row>
    <row r="26" spans="1:44" ht="26.25" customHeight="1" x14ac:dyDescent="0.2">
      <c r="A26" s="64"/>
      <c r="B26" s="65"/>
      <c r="C26" s="66"/>
      <c r="D26" s="66"/>
      <c r="E26" s="66"/>
      <c r="F26" s="66"/>
      <c r="G26" s="66"/>
      <c r="H26" s="66"/>
      <c r="I26" s="66"/>
      <c r="J26" s="66"/>
      <c r="K26" s="66"/>
      <c r="L26" s="66"/>
      <c r="M26" s="66"/>
      <c r="N26" s="66"/>
      <c r="O26" s="66"/>
      <c r="P26" s="60"/>
      <c r="Q26" s="60"/>
      <c r="R26" s="60"/>
      <c r="S26" s="60"/>
      <c r="T26" s="60"/>
      <c r="U26" s="60"/>
      <c r="V26" s="60"/>
      <c r="W26" s="61"/>
      <c r="X26" s="61"/>
      <c r="Y26" s="61"/>
      <c r="Z26" s="61"/>
      <c r="AA26" s="61"/>
      <c r="AB26" s="62"/>
      <c r="AC26" s="62"/>
      <c r="AD26" s="62"/>
      <c r="AE26" s="62"/>
      <c r="AF26" s="62"/>
      <c r="AG26" s="62"/>
      <c r="AH26" s="62"/>
      <c r="AI26" s="63"/>
    </row>
    <row r="27" spans="1:44" ht="26.25" customHeight="1" x14ac:dyDescent="0.2">
      <c r="A27" s="48"/>
      <c r="B27" s="49"/>
      <c r="C27" s="49"/>
      <c r="D27" s="49"/>
      <c r="E27" s="49"/>
      <c r="F27" s="49"/>
      <c r="G27" s="49"/>
      <c r="H27" s="49"/>
      <c r="I27" s="49"/>
      <c r="J27" s="49"/>
      <c r="K27" s="49"/>
      <c r="L27" s="49"/>
      <c r="M27" s="49"/>
      <c r="N27" s="49"/>
      <c r="O27" s="50"/>
      <c r="P27" s="51"/>
      <c r="Q27" s="52"/>
      <c r="R27" s="52"/>
      <c r="S27" s="53"/>
      <c r="T27" s="54"/>
      <c r="U27" s="55"/>
      <c r="V27" s="56"/>
      <c r="W27" s="51"/>
      <c r="X27" s="52"/>
      <c r="Y27" s="52"/>
      <c r="Z27" s="52"/>
      <c r="AA27" s="53"/>
      <c r="AB27" s="57"/>
      <c r="AC27" s="28"/>
      <c r="AD27" s="28"/>
      <c r="AE27" s="28"/>
      <c r="AF27" s="28"/>
      <c r="AG27" s="28"/>
      <c r="AH27" s="28"/>
      <c r="AI27" s="29"/>
    </row>
    <row r="28" spans="1:44" ht="26.25" customHeight="1" x14ac:dyDescent="0.2">
      <c r="A28" s="58"/>
      <c r="B28" s="50"/>
      <c r="C28" s="59"/>
      <c r="D28" s="59"/>
      <c r="E28" s="59"/>
      <c r="F28" s="59"/>
      <c r="G28" s="59"/>
      <c r="H28" s="59"/>
      <c r="I28" s="59"/>
      <c r="J28" s="59"/>
      <c r="K28" s="59"/>
      <c r="L28" s="59"/>
      <c r="M28" s="59"/>
      <c r="N28" s="59"/>
      <c r="O28" s="59"/>
      <c r="P28" s="60"/>
      <c r="Q28" s="60"/>
      <c r="R28" s="60"/>
      <c r="S28" s="60"/>
      <c r="T28" s="60"/>
      <c r="U28" s="60"/>
      <c r="V28" s="60"/>
      <c r="W28" s="61"/>
      <c r="X28" s="61"/>
      <c r="Y28" s="61"/>
      <c r="Z28" s="61"/>
      <c r="AA28" s="61"/>
      <c r="AB28" s="62"/>
      <c r="AC28" s="62"/>
      <c r="AD28" s="62"/>
      <c r="AE28" s="62"/>
      <c r="AF28" s="62"/>
      <c r="AG28" s="62"/>
      <c r="AH28" s="62"/>
      <c r="AI28" s="63"/>
    </row>
    <row r="29" spans="1:44" ht="26.25" customHeight="1" x14ac:dyDescent="0.2">
      <c r="A29" s="38"/>
      <c r="B29" s="39"/>
      <c r="C29" s="39"/>
      <c r="D29" s="39"/>
      <c r="E29" s="39"/>
      <c r="F29" s="39"/>
      <c r="G29" s="39"/>
      <c r="H29" s="39"/>
      <c r="I29" s="39"/>
      <c r="J29" s="39"/>
      <c r="K29" s="39"/>
      <c r="L29" s="39"/>
      <c r="M29" s="39"/>
      <c r="N29" s="39"/>
      <c r="O29" s="40"/>
      <c r="P29" s="41"/>
      <c r="Q29" s="41"/>
      <c r="R29" s="41"/>
      <c r="S29" s="41"/>
      <c r="T29" s="42"/>
      <c r="U29" s="42"/>
      <c r="V29" s="42"/>
      <c r="W29" s="41"/>
      <c r="X29" s="41"/>
      <c r="Y29" s="41"/>
      <c r="Z29" s="41"/>
      <c r="AA29" s="41"/>
      <c r="AB29" s="43"/>
      <c r="AC29" s="43"/>
      <c r="AD29" s="43"/>
      <c r="AE29" s="43"/>
      <c r="AF29" s="43"/>
      <c r="AG29" s="43"/>
      <c r="AH29" s="43"/>
      <c r="AI29" s="44"/>
    </row>
    <row r="30" spans="1:44" ht="26.25" customHeight="1" x14ac:dyDescent="0.2">
      <c r="P30" s="45" t="s">
        <v>17</v>
      </c>
      <c r="Q30" s="45"/>
      <c r="R30" s="45"/>
      <c r="S30" s="45"/>
      <c r="T30" s="45"/>
      <c r="U30" s="45"/>
      <c r="V30" s="45"/>
      <c r="W30" s="45"/>
      <c r="X30" s="45"/>
      <c r="Y30" s="45"/>
      <c r="Z30" s="45"/>
      <c r="AA30" s="45"/>
      <c r="AB30" s="46">
        <f>SUM(AB20:AI29)</f>
        <v>18700</v>
      </c>
      <c r="AC30" s="46"/>
      <c r="AD30" s="46"/>
      <c r="AE30" s="46"/>
      <c r="AF30" s="46"/>
      <c r="AG30" s="46"/>
      <c r="AH30" s="46"/>
      <c r="AI30" s="47"/>
      <c r="AK30" s="13" t="s">
        <v>59</v>
      </c>
    </row>
    <row r="31" spans="1:44" ht="26.25" customHeight="1" x14ac:dyDescent="0.2">
      <c r="P31" s="27" t="s">
        <v>18</v>
      </c>
      <c r="Q31" s="27"/>
      <c r="R31" s="27"/>
      <c r="S31" s="27"/>
      <c r="T31" s="27"/>
      <c r="U31" s="27"/>
      <c r="V31" s="27"/>
      <c r="W31" s="27"/>
      <c r="X31" s="27"/>
      <c r="Y31" s="27"/>
      <c r="Z31" s="27"/>
      <c r="AA31" s="27"/>
      <c r="AB31" s="28">
        <f>AB30*10%</f>
        <v>1870</v>
      </c>
      <c r="AC31" s="28"/>
      <c r="AD31" s="28"/>
      <c r="AE31" s="28"/>
      <c r="AF31" s="28"/>
      <c r="AG31" s="28"/>
      <c r="AH31" s="28"/>
      <c r="AI31" s="29"/>
      <c r="AK31" s="13" t="s">
        <v>60</v>
      </c>
    </row>
    <row r="32" spans="1:44" ht="26.25" customHeight="1" x14ac:dyDescent="0.2">
      <c r="P32" s="27" t="s">
        <v>19</v>
      </c>
      <c r="Q32" s="27"/>
      <c r="R32" s="27"/>
      <c r="S32" s="27"/>
      <c r="T32" s="27"/>
      <c r="U32" s="27"/>
      <c r="V32" s="27"/>
      <c r="W32" s="27"/>
      <c r="X32" s="27"/>
      <c r="Y32" s="27"/>
      <c r="Z32" s="27"/>
      <c r="AA32" s="27"/>
      <c r="AB32" s="30">
        <f>AB30+AB31</f>
        <v>20570</v>
      </c>
      <c r="AC32" s="30"/>
      <c r="AD32" s="30"/>
      <c r="AE32" s="30"/>
      <c r="AF32" s="30"/>
      <c r="AG32" s="30"/>
      <c r="AH32" s="30"/>
      <c r="AI32" s="31"/>
      <c r="AM32" s="10"/>
    </row>
    <row r="33" spans="1:39" ht="19" customHeight="1" x14ac:dyDescent="0.2"/>
    <row r="34" spans="1:39" ht="19" customHeight="1" x14ac:dyDescent="0.2">
      <c r="A34" s="32" t="s">
        <v>20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row>
    <row r="35" spans="1:39" ht="13.5" customHeight="1" x14ac:dyDescent="0.2">
      <c r="A35" s="35" t="s">
        <v>61</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row>
    <row r="36" spans="1:39" ht="13.5" customHeight="1" x14ac:dyDescent="0.2">
      <c r="A36" s="18" t="s">
        <v>51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row>
    <row r="37" spans="1:39" ht="13.5" customHeight="1" x14ac:dyDescent="0.2">
      <c r="A37" s="21" t="s">
        <v>62</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3"/>
    </row>
    <row r="38" spans="1:39" ht="13.5" customHeight="1" x14ac:dyDescent="0.2">
      <c r="A38" s="21" t="s">
        <v>63</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3"/>
    </row>
    <row r="39" spans="1:39" ht="13.5" customHeight="1" x14ac:dyDescent="0.2">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6"/>
    </row>
    <row r="40" spans="1:39" ht="14.5" customHeight="1" x14ac:dyDescent="0.2"/>
    <row r="41" spans="1:39" ht="14.5" customHeight="1" x14ac:dyDescent="0.2">
      <c r="AM41" s="10"/>
    </row>
    <row r="42" spans="1:39" ht="14.5" customHeight="1" x14ac:dyDescent="0.2">
      <c r="AM42" s="10"/>
    </row>
    <row r="43" spans="1:39" ht="14.5" customHeight="1" x14ac:dyDescent="0.2"/>
    <row r="44" spans="1:39" ht="14.5" customHeight="1" x14ac:dyDescent="0.2"/>
  </sheetData>
  <mergeCells count="93">
    <mergeCell ref="AB29:AI29"/>
    <mergeCell ref="A36:AI36"/>
    <mergeCell ref="A37:AI37"/>
    <mergeCell ref="A38:AI38"/>
    <mergeCell ref="A39:AI39"/>
    <mergeCell ref="P31:AA31"/>
    <mergeCell ref="AB31:AI31"/>
    <mergeCell ref="P32:AA32"/>
    <mergeCell ref="AB32:AI32"/>
    <mergeCell ref="A34:AI34"/>
    <mergeCell ref="A35:AI35"/>
    <mergeCell ref="P30:AA30"/>
    <mergeCell ref="AB30:AI30"/>
    <mergeCell ref="A29:O29"/>
    <mergeCell ref="P29:S29"/>
    <mergeCell ref="T29:V29"/>
    <mergeCell ref="AB28:AI28"/>
    <mergeCell ref="A27:O27"/>
    <mergeCell ref="P27:S27"/>
    <mergeCell ref="T27:V27"/>
    <mergeCell ref="W27:AA27"/>
    <mergeCell ref="AB27:AI27"/>
    <mergeCell ref="W29:AA29"/>
    <mergeCell ref="A25:O25"/>
    <mergeCell ref="P25:S25"/>
    <mergeCell ref="T25:V25"/>
    <mergeCell ref="W25:AA25"/>
    <mergeCell ref="A28:O28"/>
    <mergeCell ref="P28:S28"/>
    <mergeCell ref="T28:V28"/>
    <mergeCell ref="W28:AA28"/>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X13:AA15"/>
    <mergeCell ref="AB13:AE15"/>
    <mergeCell ref="AF13:AI15"/>
    <mergeCell ref="A14:D14"/>
    <mergeCell ref="A18:O18"/>
    <mergeCell ref="P18:S18"/>
    <mergeCell ref="T18:V18"/>
    <mergeCell ref="W18:AA18"/>
    <mergeCell ref="AB18:AI18"/>
    <mergeCell ref="X9:AI9"/>
    <mergeCell ref="A10:D10"/>
    <mergeCell ref="E10:Q10"/>
    <mergeCell ref="A11:D11"/>
    <mergeCell ref="E11:Q11"/>
    <mergeCell ref="A12:D12"/>
    <mergeCell ref="E12:Q12"/>
    <mergeCell ref="X12:AA12"/>
    <mergeCell ref="AB12:AE12"/>
    <mergeCell ref="AF12:AI12"/>
    <mergeCell ref="A1:AI2"/>
    <mergeCell ref="A4:N5"/>
    <mergeCell ref="O4:Q5"/>
    <mergeCell ref="Z4:AI4"/>
    <mergeCell ref="A7:G8"/>
    <mergeCell ref="H7:Q8"/>
  </mergeCells>
  <phoneticPr fontId="15"/>
  <printOptions horizontalCentered="1"/>
  <pageMargins left="0.82677165354330717" right="0.59055118110236227" top="0.59055118110236227" bottom="0.35433070866141736" header="0.31496062992125984" footer="0.31496062992125984"/>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7BA-58BA-40D5-8C3D-8AE743F7939E}">
  <sheetPr>
    <pageSetUpPr fitToPage="1"/>
  </sheetPr>
  <dimension ref="A1:AR44"/>
  <sheetViews>
    <sheetView topLeftCell="A16" zoomScaleNormal="100" workbookViewId="0">
      <selection activeCell="Z5" sqref="Z5"/>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92" t="s">
        <v>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row>
    <row r="2" spans="1:37" ht="20.2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K2" t="s">
        <v>30</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36</v>
      </c>
    </row>
    <row r="4" spans="1:37" ht="17.25" customHeight="1" x14ac:dyDescent="0.2">
      <c r="A4" s="94" t="s">
        <v>34</v>
      </c>
      <c r="B4" s="94"/>
      <c r="C4" s="94"/>
      <c r="D4" s="94"/>
      <c r="E4" s="94"/>
      <c r="F4" s="94"/>
      <c r="G4" s="94"/>
      <c r="H4" s="94"/>
      <c r="I4" s="94"/>
      <c r="J4" s="94"/>
      <c r="K4" s="94"/>
      <c r="L4" s="94"/>
      <c r="M4" s="94"/>
      <c r="N4" s="94"/>
      <c r="O4" s="96" t="s">
        <v>1</v>
      </c>
      <c r="P4" s="96"/>
      <c r="Q4" s="96"/>
      <c r="R4" s="1"/>
      <c r="S4" s="1"/>
      <c r="T4" s="1"/>
      <c r="U4" s="1"/>
      <c r="V4" s="1"/>
      <c r="W4" s="1"/>
      <c r="X4" s="1"/>
      <c r="Y4" s="1"/>
      <c r="Z4" s="98">
        <v>45111</v>
      </c>
      <c r="AA4" s="98"/>
      <c r="AB4" s="98"/>
      <c r="AC4" s="98"/>
      <c r="AD4" s="98"/>
      <c r="AE4" s="98"/>
      <c r="AF4" s="98"/>
      <c r="AG4" s="98"/>
      <c r="AH4" s="98"/>
      <c r="AI4" s="98"/>
      <c r="AK4" t="s">
        <v>35</v>
      </c>
    </row>
    <row r="5" spans="1:37" ht="14.25" customHeight="1" thickBot="1" x14ac:dyDescent="0.25">
      <c r="A5" s="95"/>
      <c r="B5" s="95"/>
      <c r="C5" s="95"/>
      <c r="D5" s="95"/>
      <c r="E5" s="95"/>
      <c r="F5" s="95"/>
      <c r="G5" s="95"/>
      <c r="H5" s="95"/>
      <c r="I5" s="95"/>
      <c r="J5" s="95"/>
      <c r="K5" s="95"/>
      <c r="L5" s="95"/>
      <c r="M5" s="95"/>
      <c r="N5" s="95"/>
      <c r="O5" s="97"/>
      <c r="P5" s="97"/>
      <c r="Q5" s="97"/>
      <c r="R5" s="1"/>
      <c r="S5" s="1"/>
      <c r="T5" s="1"/>
      <c r="U5" s="1"/>
      <c r="V5" s="1"/>
      <c r="W5" s="1"/>
      <c r="X5" s="1"/>
      <c r="Y5" s="1"/>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38</v>
      </c>
    </row>
    <row r="7" spans="1:37" ht="12.75" customHeight="1" x14ac:dyDescent="0.2">
      <c r="A7" s="99" t="s">
        <v>21</v>
      </c>
      <c r="B7" s="99"/>
      <c r="C7" s="99"/>
      <c r="D7" s="99"/>
      <c r="E7" s="99"/>
      <c r="F7" s="99"/>
      <c r="G7" s="99"/>
      <c r="H7" s="101">
        <f>AB32</f>
        <v>81400</v>
      </c>
      <c r="I7" s="102"/>
      <c r="J7" s="102"/>
      <c r="K7" s="102"/>
      <c r="L7" s="102"/>
      <c r="M7" s="102"/>
      <c r="N7" s="102"/>
      <c r="O7" s="102"/>
      <c r="P7" s="102"/>
      <c r="Q7" s="102"/>
      <c r="R7" s="1"/>
      <c r="S7" s="1"/>
      <c r="T7" s="1"/>
      <c r="U7" s="1"/>
      <c r="V7" s="1"/>
      <c r="W7" s="1"/>
      <c r="X7" s="1"/>
      <c r="Y7" s="1"/>
      <c r="Z7" s="1"/>
      <c r="AA7" s="1"/>
      <c r="AB7" s="1"/>
      <c r="AC7" s="1"/>
      <c r="AD7" s="1"/>
      <c r="AE7" s="1"/>
      <c r="AF7" s="1"/>
      <c r="AG7" s="1"/>
      <c r="AH7" s="1"/>
      <c r="AI7" s="1"/>
      <c r="AK7" s="15" t="s">
        <v>37</v>
      </c>
    </row>
    <row r="8" spans="1:37" ht="13.15" customHeight="1" thickBot="1" x14ac:dyDescent="0.25">
      <c r="A8" s="100"/>
      <c r="B8" s="100"/>
      <c r="C8" s="100"/>
      <c r="D8" s="100"/>
      <c r="E8" s="100"/>
      <c r="F8" s="100"/>
      <c r="G8" s="100"/>
      <c r="H8" s="103"/>
      <c r="I8" s="103"/>
      <c r="J8" s="103"/>
      <c r="K8" s="103"/>
      <c r="L8" s="103"/>
      <c r="M8" s="103"/>
      <c r="N8" s="103"/>
      <c r="O8" s="103"/>
      <c r="P8" s="103"/>
      <c r="Q8" s="103"/>
      <c r="R8" s="1" t="s">
        <v>2</v>
      </c>
      <c r="S8" s="1"/>
      <c r="T8" s="1"/>
      <c r="U8" s="1"/>
      <c r="V8" s="1"/>
      <c r="W8" s="1"/>
      <c r="X8" s="1"/>
      <c r="Y8" s="1"/>
      <c r="Z8" s="1"/>
      <c r="AA8" s="1"/>
      <c r="AB8" s="1"/>
      <c r="AC8" s="1"/>
      <c r="AD8" s="1"/>
      <c r="AE8" s="1"/>
      <c r="AF8" s="1"/>
      <c r="AG8" s="1"/>
      <c r="AH8" s="1"/>
      <c r="AI8" s="1"/>
      <c r="AK8" s="11"/>
    </row>
    <row r="9" spans="1:37" ht="22.5" customHeight="1" x14ac:dyDescent="0.2">
      <c r="A9" s="3"/>
      <c r="B9" s="3"/>
      <c r="C9" s="3"/>
      <c r="D9" s="3"/>
      <c r="E9" s="3"/>
      <c r="F9" s="3"/>
      <c r="G9" s="3"/>
      <c r="H9" s="3"/>
      <c r="I9" s="3"/>
      <c r="J9" s="3"/>
      <c r="K9" s="3"/>
      <c r="L9" s="3"/>
      <c r="M9" s="3"/>
      <c r="N9" s="3"/>
      <c r="O9" s="3"/>
      <c r="P9" s="3"/>
      <c r="Q9" s="3"/>
      <c r="R9" s="1"/>
      <c r="S9" s="1"/>
      <c r="T9" s="1"/>
      <c r="U9" s="1"/>
      <c r="V9" s="1"/>
      <c r="W9" s="1"/>
      <c r="X9" s="85"/>
      <c r="Y9" s="85"/>
      <c r="Z9" s="85"/>
      <c r="AA9" s="85"/>
      <c r="AB9" s="85"/>
      <c r="AC9" s="85"/>
      <c r="AD9" s="85"/>
      <c r="AE9" s="85"/>
      <c r="AF9" s="85"/>
      <c r="AG9" s="85"/>
      <c r="AH9" s="85"/>
      <c r="AI9" s="85"/>
    </row>
    <row r="10" spans="1:37" ht="15.75" customHeight="1" x14ac:dyDescent="0.2">
      <c r="A10" s="84" t="s">
        <v>3</v>
      </c>
      <c r="B10" s="84"/>
      <c r="C10" s="84"/>
      <c r="D10" s="84"/>
      <c r="E10" s="86" t="s">
        <v>54</v>
      </c>
      <c r="F10" s="86"/>
      <c r="G10" s="86"/>
      <c r="H10" s="86"/>
      <c r="I10" s="86"/>
      <c r="J10" s="86"/>
      <c r="K10" s="86"/>
      <c r="L10" s="86"/>
      <c r="M10" s="86"/>
      <c r="N10" s="86"/>
      <c r="O10" s="86"/>
      <c r="P10" s="86"/>
      <c r="Q10" s="86"/>
      <c r="R10" s="1"/>
      <c r="S10" s="1"/>
      <c r="T10" s="1"/>
      <c r="U10" s="1"/>
      <c r="V10" s="1"/>
      <c r="W10" s="4"/>
      <c r="X10" s="4"/>
      <c r="Y10" s="4"/>
      <c r="Z10" s="4"/>
      <c r="AA10" s="4"/>
      <c r="AB10" s="4"/>
      <c r="AC10" s="4"/>
      <c r="AD10" s="4"/>
      <c r="AE10" s="4"/>
      <c r="AF10" s="4"/>
      <c r="AG10" s="4"/>
      <c r="AH10" s="4"/>
      <c r="AI10" s="4"/>
      <c r="AK10" t="s">
        <v>43</v>
      </c>
    </row>
    <row r="11" spans="1:37" ht="15.75" customHeight="1" x14ac:dyDescent="0.2">
      <c r="A11" s="87" t="s">
        <v>4</v>
      </c>
      <c r="B11" s="87"/>
      <c r="C11" s="87"/>
      <c r="D11" s="87"/>
      <c r="E11" s="88" t="s">
        <v>5</v>
      </c>
      <c r="F11" s="88"/>
      <c r="G11" s="88"/>
      <c r="H11" s="88"/>
      <c r="I11" s="88"/>
      <c r="J11" s="88"/>
      <c r="K11" s="88"/>
      <c r="L11" s="88"/>
      <c r="M11" s="88"/>
      <c r="N11" s="88"/>
      <c r="O11" s="88"/>
      <c r="P11" s="88"/>
      <c r="Q11" s="88"/>
      <c r="R11" s="1"/>
      <c r="S11" s="1"/>
      <c r="T11" s="1"/>
      <c r="U11" s="1"/>
      <c r="V11" s="1"/>
      <c r="W11" s="5"/>
      <c r="X11" s="5"/>
      <c r="Y11" s="5"/>
      <c r="Z11" s="6"/>
      <c r="AA11" s="6"/>
      <c r="AB11" s="6"/>
      <c r="AC11" s="6"/>
      <c r="AD11" s="6"/>
      <c r="AE11" s="6"/>
      <c r="AF11" s="6"/>
      <c r="AG11" s="6"/>
      <c r="AH11" s="6"/>
      <c r="AI11" s="6"/>
    </row>
    <row r="12" spans="1:37" ht="15.75" customHeight="1" x14ac:dyDescent="0.2">
      <c r="A12" s="87" t="s">
        <v>6</v>
      </c>
      <c r="B12" s="87"/>
      <c r="C12" s="87"/>
      <c r="D12" s="87"/>
      <c r="E12" s="88" t="s">
        <v>7</v>
      </c>
      <c r="F12" s="88"/>
      <c r="G12" s="88"/>
      <c r="H12" s="88"/>
      <c r="I12" s="88"/>
      <c r="J12" s="88"/>
      <c r="K12" s="88"/>
      <c r="L12" s="88"/>
      <c r="M12" s="88"/>
      <c r="N12" s="88"/>
      <c r="O12" s="88"/>
      <c r="P12" s="88"/>
      <c r="Q12" s="88"/>
      <c r="R12" s="1"/>
      <c r="S12" s="1"/>
      <c r="T12" s="1"/>
      <c r="U12" s="1"/>
      <c r="V12" s="1"/>
      <c r="W12" s="1"/>
      <c r="X12" s="89" t="s">
        <v>8</v>
      </c>
      <c r="Y12" s="90"/>
      <c r="Z12" s="90"/>
      <c r="AA12" s="91"/>
      <c r="AB12" s="89" t="s">
        <v>8</v>
      </c>
      <c r="AC12" s="90"/>
      <c r="AD12" s="90"/>
      <c r="AE12" s="91"/>
      <c r="AF12" s="89" t="s">
        <v>9</v>
      </c>
      <c r="AG12" s="90"/>
      <c r="AH12" s="90"/>
      <c r="AI12" s="91"/>
    </row>
    <row r="13" spans="1:37" ht="15.75" customHeight="1" x14ac:dyDescent="0.2">
      <c r="A13" s="7"/>
      <c r="B13" s="7"/>
      <c r="C13" s="7"/>
      <c r="D13" s="7"/>
      <c r="E13" s="73" t="s">
        <v>10</v>
      </c>
      <c r="F13" s="73"/>
      <c r="G13" s="73"/>
      <c r="H13" s="73"/>
      <c r="I13" s="73"/>
      <c r="J13" s="73"/>
      <c r="K13" s="73"/>
      <c r="L13" s="73"/>
      <c r="M13" s="73"/>
      <c r="N13" s="73"/>
      <c r="O13" s="73"/>
      <c r="P13" s="73"/>
      <c r="Q13" s="73"/>
      <c r="R13" s="1"/>
      <c r="S13" s="1"/>
      <c r="T13" s="1"/>
      <c r="U13" s="1"/>
      <c r="V13" s="1"/>
      <c r="W13" s="1"/>
      <c r="X13" s="75"/>
      <c r="Y13" s="76"/>
      <c r="Z13" s="76"/>
      <c r="AA13" s="77"/>
      <c r="AB13" s="75"/>
      <c r="AC13" s="76"/>
      <c r="AD13" s="76"/>
      <c r="AE13" s="77"/>
      <c r="AF13" s="75"/>
      <c r="AG13" s="76"/>
      <c r="AH13" s="76"/>
      <c r="AI13" s="77"/>
    </row>
    <row r="14" spans="1:37" ht="15.75" customHeight="1" x14ac:dyDescent="0.2">
      <c r="A14" s="84" t="s">
        <v>11</v>
      </c>
      <c r="B14" s="84"/>
      <c r="C14" s="84"/>
      <c r="D14" s="84"/>
      <c r="E14" s="73"/>
      <c r="F14" s="73"/>
      <c r="G14" s="73"/>
      <c r="H14" s="73"/>
      <c r="I14" s="73"/>
      <c r="J14" s="73"/>
      <c r="K14" s="73"/>
      <c r="L14" s="73"/>
      <c r="M14" s="73"/>
      <c r="N14" s="73"/>
      <c r="O14" s="73"/>
      <c r="P14" s="73"/>
      <c r="Q14" s="73"/>
      <c r="X14" s="78"/>
      <c r="Y14" s="79"/>
      <c r="Z14" s="79"/>
      <c r="AA14" s="80"/>
      <c r="AB14" s="78"/>
      <c r="AC14" s="79"/>
      <c r="AD14" s="79"/>
      <c r="AE14" s="80"/>
      <c r="AF14" s="78"/>
      <c r="AG14" s="79"/>
      <c r="AH14" s="79"/>
      <c r="AI14" s="80"/>
    </row>
    <row r="15" spans="1:37" ht="15.75" customHeight="1" x14ac:dyDescent="0.2">
      <c r="E15" s="74"/>
      <c r="F15" s="74"/>
      <c r="G15" s="74"/>
      <c r="H15" s="74"/>
      <c r="I15" s="74"/>
      <c r="J15" s="74"/>
      <c r="K15" s="74"/>
      <c r="L15" s="74"/>
      <c r="M15" s="74"/>
      <c r="N15" s="74"/>
      <c r="O15" s="74"/>
      <c r="P15" s="74"/>
      <c r="Q15" s="74"/>
      <c r="X15" s="81"/>
      <c r="Y15" s="82"/>
      <c r="Z15" s="82"/>
      <c r="AA15" s="83"/>
      <c r="AB15" s="81"/>
      <c r="AC15" s="82"/>
      <c r="AD15" s="82"/>
      <c r="AE15" s="83"/>
      <c r="AF15" s="81"/>
      <c r="AG15" s="82"/>
      <c r="AH15" s="82"/>
      <c r="AI15" s="83"/>
    </row>
    <row r="17" spans="1:44"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27" t="s">
        <v>12</v>
      </c>
      <c r="B18" s="27"/>
      <c r="C18" s="27"/>
      <c r="D18" s="27"/>
      <c r="E18" s="27"/>
      <c r="F18" s="27"/>
      <c r="G18" s="27"/>
      <c r="H18" s="27"/>
      <c r="I18" s="27"/>
      <c r="J18" s="27"/>
      <c r="K18" s="27"/>
      <c r="L18" s="27"/>
      <c r="M18" s="27"/>
      <c r="N18" s="27"/>
      <c r="O18" s="27"/>
      <c r="P18" s="27" t="s">
        <v>13</v>
      </c>
      <c r="Q18" s="27"/>
      <c r="R18" s="27"/>
      <c r="S18" s="27"/>
      <c r="T18" s="27" t="s">
        <v>14</v>
      </c>
      <c r="U18" s="27"/>
      <c r="V18" s="27"/>
      <c r="W18" s="27" t="s">
        <v>15</v>
      </c>
      <c r="X18" s="27"/>
      <c r="Y18" s="27"/>
      <c r="Z18" s="27"/>
      <c r="AA18" s="27"/>
      <c r="AB18" s="27" t="s">
        <v>16</v>
      </c>
      <c r="AC18" s="27"/>
      <c r="AD18" s="27"/>
      <c r="AE18" s="27"/>
      <c r="AF18" s="27"/>
      <c r="AG18" s="27"/>
      <c r="AH18" s="27"/>
      <c r="AI18" s="27"/>
    </row>
    <row r="19" spans="1:44" ht="26.25" customHeight="1" x14ac:dyDescent="0.2">
      <c r="A19" s="69" t="s">
        <v>22</v>
      </c>
      <c r="B19" s="70"/>
      <c r="C19" s="71"/>
      <c r="D19" s="71"/>
      <c r="E19" s="71"/>
      <c r="F19" s="71"/>
      <c r="G19" s="71"/>
      <c r="H19" s="71"/>
      <c r="I19" s="71"/>
      <c r="J19" s="71"/>
      <c r="K19" s="71"/>
      <c r="L19" s="71"/>
      <c r="M19" s="71"/>
      <c r="N19" s="71"/>
      <c r="O19" s="71"/>
      <c r="P19" s="60"/>
      <c r="Q19" s="60"/>
      <c r="R19" s="60"/>
      <c r="S19" s="60"/>
      <c r="T19" s="60"/>
      <c r="U19" s="60"/>
      <c r="V19" s="60"/>
      <c r="W19" s="60"/>
      <c r="X19" s="60"/>
      <c r="Y19" s="60"/>
      <c r="Z19" s="60"/>
      <c r="AA19" s="60"/>
      <c r="AB19" s="62"/>
      <c r="AC19" s="62"/>
      <c r="AD19" s="62"/>
      <c r="AE19" s="62"/>
      <c r="AF19" s="62"/>
      <c r="AG19" s="62"/>
      <c r="AH19" s="62"/>
      <c r="AI19" s="63"/>
      <c r="AK19" t="s">
        <v>41</v>
      </c>
    </row>
    <row r="20" spans="1:44" ht="26.25" customHeight="1" x14ac:dyDescent="0.2">
      <c r="A20" s="64" t="s">
        <v>26</v>
      </c>
      <c r="B20" s="65"/>
      <c r="C20" s="66"/>
      <c r="D20" s="66"/>
      <c r="E20" s="66"/>
      <c r="F20" s="66"/>
      <c r="G20" s="66"/>
      <c r="H20" s="66"/>
      <c r="I20" s="66"/>
      <c r="J20" s="66"/>
      <c r="K20" s="66"/>
      <c r="L20" s="66"/>
      <c r="M20" s="66"/>
      <c r="N20" s="66"/>
      <c r="O20" s="66"/>
      <c r="P20" s="60">
        <v>200</v>
      </c>
      <c r="Q20" s="60"/>
      <c r="R20" s="60"/>
      <c r="S20" s="60"/>
      <c r="T20" s="60" t="s">
        <v>23</v>
      </c>
      <c r="U20" s="60"/>
      <c r="V20" s="60"/>
      <c r="W20" s="61">
        <v>80</v>
      </c>
      <c r="X20" s="61"/>
      <c r="Y20" s="61"/>
      <c r="Z20" s="61"/>
      <c r="AA20" s="61"/>
      <c r="AB20" s="62">
        <f>P20*W20</f>
        <v>16000</v>
      </c>
      <c r="AC20" s="62"/>
      <c r="AD20" s="62"/>
      <c r="AE20" s="62"/>
      <c r="AF20" s="62"/>
      <c r="AG20" s="62"/>
      <c r="AH20" s="62"/>
      <c r="AI20" s="63"/>
      <c r="AK20" t="s">
        <v>42</v>
      </c>
      <c r="AR20" s="12"/>
    </row>
    <row r="21" spans="1:44" ht="26.25" customHeight="1" x14ac:dyDescent="0.2">
      <c r="A21" s="64" t="s">
        <v>25</v>
      </c>
      <c r="B21" s="65"/>
      <c r="C21" s="66"/>
      <c r="D21" s="66"/>
      <c r="E21" s="66"/>
      <c r="F21" s="66"/>
      <c r="G21" s="66"/>
      <c r="H21" s="66"/>
      <c r="I21" s="66"/>
      <c r="J21" s="66"/>
      <c r="K21" s="66"/>
      <c r="L21" s="66"/>
      <c r="M21" s="66"/>
      <c r="N21" s="66"/>
      <c r="O21" s="66"/>
      <c r="P21" s="60">
        <v>5</v>
      </c>
      <c r="Q21" s="60"/>
      <c r="R21" s="60"/>
      <c r="S21" s="60"/>
      <c r="T21" s="60" t="s">
        <v>23</v>
      </c>
      <c r="U21" s="60"/>
      <c r="V21" s="60"/>
      <c r="W21" s="61" t="s">
        <v>28</v>
      </c>
      <c r="X21" s="61"/>
      <c r="Y21" s="61"/>
      <c r="Z21" s="61"/>
      <c r="AA21" s="61"/>
      <c r="AB21" s="62" t="s">
        <v>28</v>
      </c>
      <c r="AC21" s="62"/>
      <c r="AD21" s="62"/>
      <c r="AE21" s="62"/>
      <c r="AF21" s="62"/>
      <c r="AG21" s="62"/>
      <c r="AH21" s="62"/>
      <c r="AI21" s="63"/>
      <c r="AK21" t="s">
        <v>39</v>
      </c>
    </row>
    <row r="22" spans="1:44" ht="26.25" customHeight="1" x14ac:dyDescent="0.2">
      <c r="A22" s="69" t="s">
        <v>53</v>
      </c>
      <c r="B22" s="70"/>
      <c r="C22" s="71"/>
      <c r="D22" s="71"/>
      <c r="E22" s="71"/>
      <c r="F22" s="71"/>
      <c r="G22" s="71"/>
      <c r="H22" s="71"/>
      <c r="I22" s="71"/>
      <c r="J22" s="71"/>
      <c r="K22" s="71"/>
      <c r="L22" s="71"/>
      <c r="M22" s="71"/>
      <c r="N22" s="71"/>
      <c r="O22" s="71"/>
      <c r="P22" s="60">
        <v>200</v>
      </c>
      <c r="Q22" s="60"/>
      <c r="R22" s="60"/>
      <c r="S22" s="60"/>
      <c r="T22" s="72" t="s">
        <v>31</v>
      </c>
      <c r="U22" s="60"/>
      <c r="V22" s="60"/>
      <c r="W22" s="60">
        <v>150</v>
      </c>
      <c r="X22" s="60"/>
      <c r="Y22" s="60"/>
      <c r="Z22" s="60"/>
      <c r="AA22" s="60"/>
      <c r="AB22" s="57">
        <f>P22*W22</f>
        <v>30000</v>
      </c>
      <c r="AC22" s="28"/>
      <c r="AD22" s="28"/>
      <c r="AE22" s="28"/>
      <c r="AF22" s="28"/>
      <c r="AG22" s="28"/>
      <c r="AH22" s="28"/>
      <c r="AI22" s="29"/>
      <c r="AK22" t="s">
        <v>40</v>
      </c>
    </row>
    <row r="23" spans="1:44" ht="26.25" customHeight="1" x14ac:dyDescent="0.2">
      <c r="A23" s="67" t="s">
        <v>27</v>
      </c>
      <c r="B23" s="68"/>
      <c r="C23" s="68"/>
      <c r="D23" s="68"/>
      <c r="E23" s="68"/>
      <c r="F23" s="68"/>
      <c r="G23" s="68"/>
      <c r="H23" s="68"/>
      <c r="I23" s="68"/>
      <c r="J23" s="68"/>
      <c r="K23" s="68"/>
      <c r="L23" s="68"/>
      <c r="M23" s="68"/>
      <c r="N23" s="68"/>
      <c r="O23" s="65"/>
      <c r="P23" s="51">
        <v>1</v>
      </c>
      <c r="Q23" s="52"/>
      <c r="R23" s="52"/>
      <c r="S23" s="53"/>
      <c r="T23" s="54" t="s">
        <v>24</v>
      </c>
      <c r="U23" s="55"/>
      <c r="V23" s="56"/>
      <c r="W23" s="51">
        <v>28000</v>
      </c>
      <c r="X23" s="52"/>
      <c r="Y23" s="52"/>
      <c r="Z23" s="52"/>
      <c r="AA23" s="53"/>
      <c r="AB23" s="57">
        <f>P23*W23</f>
        <v>28000</v>
      </c>
      <c r="AC23" s="28"/>
      <c r="AD23" s="28"/>
      <c r="AE23" s="28"/>
      <c r="AF23" s="28"/>
      <c r="AG23" s="28"/>
      <c r="AH23" s="28"/>
      <c r="AI23" s="29"/>
    </row>
    <row r="24" spans="1:44" ht="26.25" customHeight="1" x14ac:dyDescent="0.2">
      <c r="A24" s="58" t="s">
        <v>29</v>
      </c>
      <c r="B24" s="50"/>
      <c r="C24" s="59"/>
      <c r="D24" s="59"/>
      <c r="E24" s="59"/>
      <c r="F24" s="59"/>
      <c r="G24" s="59"/>
      <c r="H24" s="59"/>
      <c r="I24" s="59"/>
      <c r="J24" s="59"/>
      <c r="K24" s="59"/>
      <c r="L24" s="59"/>
      <c r="M24" s="59"/>
      <c r="N24" s="59"/>
      <c r="O24" s="59"/>
      <c r="P24" s="60"/>
      <c r="Q24" s="60"/>
      <c r="R24" s="60"/>
      <c r="S24" s="60"/>
      <c r="T24" s="60"/>
      <c r="U24" s="60"/>
      <c r="V24" s="60"/>
      <c r="W24" s="61"/>
      <c r="X24" s="61"/>
      <c r="Y24" s="61"/>
      <c r="Z24" s="61"/>
      <c r="AA24" s="61"/>
      <c r="AB24" s="62"/>
      <c r="AC24" s="62"/>
      <c r="AD24" s="62"/>
      <c r="AE24" s="62"/>
      <c r="AF24" s="62"/>
      <c r="AG24" s="62"/>
      <c r="AH24" s="62"/>
      <c r="AI24" s="63"/>
    </row>
    <row r="25" spans="1:44" ht="26.25" customHeight="1" x14ac:dyDescent="0.2">
      <c r="A25" s="64"/>
      <c r="B25" s="65"/>
      <c r="C25" s="66"/>
      <c r="D25" s="66"/>
      <c r="E25" s="66"/>
      <c r="F25" s="66"/>
      <c r="G25" s="66"/>
      <c r="H25" s="66"/>
      <c r="I25" s="66"/>
      <c r="J25" s="66"/>
      <c r="K25" s="66"/>
      <c r="L25" s="66"/>
      <c r="M25" s="66"/>
      <c r="N25" s="66"/>
      <c r="O25" s="66"/>
      <c r="P25" s="60"/>
      <c r="Q25" s="60"/>
      <c r="R25" s="60"/>
      <c r="S25" s="60"/>
      <c r="T25" s="60"/>
      <c r="U25" s="60"/>
      <c r="V25" s="60"/>
      <c r="W25" s="61"/>
      <c r="X25" s="61"/>
      <c r="Y25" s="61"/>
      <c r="Z25" s="61"/>
      <c r="AA25" s="61"/>
      <c r="AB25" s="62"/>
      <c r="AC25" s="62"/>
      <c r="AD25" s="62"/>
      <c r="AE25" s="62"/>
      <c r="AF25" s="62"/>
      <c r="AG25" s="62"/>
      <c r="AH25" s="62"/>
      <c r="AI25" s="63"/>
      <c r="AK25" s="14"/>
    </row>
    <row r="26" spans="1:44" ht="26.25" customHeight="1" x14ac:dyDescent="0.2">
      <c r="A26" s="64"/>
      <c r="B26" s="65"/>
      <c r="C26" s="66"/>
      <c r="D26" s="66"/>
      <c r="E26" s="66"/>
      <c r="F26" s="66"/>
      <c r="G26" s="66"/>
      <c r="H26" s="66"/>
      <c r="I26" s="66"/>
      <c r="J26" s="66"/>
      <c r="K26" s="66"/>
      <c r="L26" s="66"/>
      <c r="M26" s="66"/>
      <c r="N26" s="66"/>
      <c r="O26" s="66"/>
      <c r="P26" s="60"/>
      <c r="Q26" s="60"/>
      <c r="R26" s="60"/>
      <c r="S26" s="60"/>
      <c r="T26" s="60"/>
      <c r="U26" s="60"/>
      <c r="V26" s="60"/>
      <c r="W26" s="61"/>
      <c r="X26" s="61"/>
      <c r="Y26" s="61"/>
      <c r="Z26" s="61"/>
      <c r="AA26" s="61"/>
      <c r="AB26" s="62"/>
      <c r="AC26" s="62"/>
      <c r="AD26" s="62"/>
      <c r="AE26" s="62"/>
      <c r="AF26" s="62"/>
      <c r="AG26" s="62"/>
      <c r="AH26" s="62"/>
      <c r="AI26" s="63"/>
    </row>
    <row r="27" spans="1:44" ht="26.25" customHeight="1" x14ac:dyDescent="0.2">
      <c r="A27" s="48"/>
      <c r="B27" s="49"/>
      <c r="C27" s="49"/>
      <c r="D27" s="49"/>
      <c r="E27" s="49"/>
      <c r="F27" s="49"/>
      <c r="G27" s="49"/>
      <c r="H27" s="49"/>
      <c r="I27" s="49"/>
      <c r="J27" s="49"/>
      <c r="K27" s="49"/>
      <c r="L27" s="49"/>
      <c r="M27" s="49"/>
      <c r="N27" s="49"/>
      <c r="O27" s="50"/>
      <c r="P27" s="51"/>
      <c r="Q27" s="52"/>
      <c r="R27" s="52"/>
      <c r="S27" s="53"/>
      <c r="T27" s="54"/>
      <c r="U27" s="55"/>
      <c r="V27" s="56"/>
      <c r="W27" s="51"/>
      <c r="X27" s="52"/>
      <c r="Y27" s="52"/>
      <c r="Z27" s="52"/>
      <c r="AA27" s="53"/>
      <c r="AB27" s="57"/>
      <c r="AC27" s="28"/>
      <c r="AD27" s="28"/>
      <c r="AE27" s="28"/>
      <c r="AF27" s="28"/>
      <c r="AG27" s="28"/>
      <c r="AH27" s="28"/>
      <c r="AI27" s="29"/>
    </row>
    <row r="28" spans="1:44" ht="26.25" customHeight="1" x14ac:dyDescent="0.2">
      <c r="A28" s="58"/>
      <c r="B28" s="50"/>
      <c r="C28" s="59"/>
      <c r="D28" s="59"/>
      <c r="E28" s="59"/>
      <c r="F28" s="59"/>
      <c r="G28" s="59"/>
      <c r="H28" s="59"/>
      <c r="I28" s="59"/>
      <c r="J28" s="59"/>
      <c r="K28" s="59"/>
      <c r="L28" s="59"/>
      <c r="M28" s="59"/>
      <c r="N28" s="59"/>
      <c r="O28" s="59"/>
      <c r="P28" s="60"/>
      <c r="Q28" s="60"/>
      <c r="R28" s="60"/>
      <c r="S28" s="60"/>
      <c r="T28" s="60"/>
      <c r="U28" s="60"/>
      <c r="V28" s="60"/>
      <c r="W28" s="61"/>
      <c r="X28" s="61"/>
      <c r="Y28" s="61"/>
      <c r="Z28" s="61"/>
      <c r="AA28" s="61"/>
      <c r="AB28" s="62"/>
      <c r="AC28" s="62"/>
      <c r="AD28" s="62"/>
      <c r="AE28" s="62"/>
      <c r="AF28" s="62"/>
      <c r="AG28" s="62"/>
      <c r="AH28" s="62"/>
      <c r="AI28" s="63"/>
    </row>
    <row r="29" spans="1:44" ht="26.25" customHeight="1" x14ac:dyDescent="0.2">
      <c r="A29" s="38"/>
      <c r="B29" s="39"/>
      <c r="C29" s="39"/>
      <c r="D29" s="39"/>
      <c r="E29" s="39"/>
      <c r="F29" s="39"/>
      <c r="G29" s="39"/>
      <c r="H29" s="39"/>
      <c r="I29" s="39"/>
      <c r="J29" s="39"/>
      <c r="K29" s="39"/>
      <c r="L29" s="39"/>
      <c r="M29" s="39"/>
      <c r="N29" s="39"/>
      <c r="O29" s="40"/>
      <c r="P29" s="41"/>
      <c r="Q29" s="41"/>
      <c r="R29" s="41"/>
      <c r="S29" s="41"/>
      <c r="T29" s="42"/>
      <c r="U29" s="42"/>
      <c r="V29" s="42"/>
      <c r="W29" s="41"/>
      <c r="X29" s="41"/>
      <c r="Y29" s="41"/>
      <c r="Z29" s="41"/>
      <c r="AA29" s="41"/>
      <c r="AB29" s="43"/>
      <c r="AC29" s="43"/>
      <c r="AD29" s="43"/>
      <c r="AE29" s="43"/>
      <c r="AF29" s="43"/>
      <c r="AG29" s="43"/>
      <c r="AH29" s="43"/>
      <c r="AI29" s="44"/>
    </row>
    <row r="30" spans="1:44" ht="26.25" customHeight="1" x14ac:dyDescent="0.2">
      <c r="P30" s="45" t="s">
        <v>17</v>
      </c>
      <c r="Q30" s="45"/>
      <c r="R30" s="45"/>
      <c r="S30" s="45"/>
      <c r="T30" s="45"/>
      <c r="U30" s="45"/>
      <c r="V30" s="45"/>
      <c r="W30" s="45"/>
      <c r="X30" s="45"/>
      <c r="Y30" s="45"/>
      <c r="Z30" s="45"/>
      <c r="AA30" s="45"/>
      <c r="AB30" s="46">
        <f>SUM(AB20:AI29)</f>
        <v>74000</v>
      </c>
      <c r="AC30" s="46"/>
      <c r="AD30" s="46"/>
      <c r="AE30" s="46"/>
      <c r="AF30" s="46"/>
      <c r="AG30" s="46"/>
      <c r="AH30" s="46"/>
      <c r="AI30" s="47"/>
      <c r="AK30" s="13" t="s">
        <v>44</v>
      </c>
    </row>
    <row r="31" spans="1:44" ht="26.25" customHeight="1" x14ac:dyDescent="0.2">
      <c r="P31" s="27" t="s">
        <v>18</v>
      </c>
      <c r="Q31" s="27"/>
      <c r="R31" s="27"/>
      <c r="S31" s="27"/>
      <c r="T31" s="27"/>
      <c r="U31" s="27"/>
      <c r="V31" s="27"/>
      <c r="W31" s="27"/>
      <c r="X31" s="27"/>
      <c r="Y31" s="27"/>
      <c r="Z31" s="27"/>
      <c r="AA31" s="27"/>
      <c r="AB31" s="28">
        <f>AB30*10%</f>
        <v>7400</v>
      </c>
      <c r="AC31" s="28"/>
      <c r="AD31" s="28"/>
      <c r="AE31" s="28"/>
      <c r="AF31" s="28"/>
      <c r="AG31" s="28"/>
      <c r="AH31" s="28"/>
      <c r="AI31" s="29"/>
      <c r="AK31" s="13" t="s">
        <v>49</v>
      </c>
    </row>
    <row r="32" spans="1:44" ht="26.25" customHeight="1" x14ac:dyDescent="0.2">
      <c r="P32" s="27" t="s">
        <v>19</v>
      </c>
      <c r="Q32" s="27"/>
      <c r="R32" s="27"/>
      <c r="S32" s="27"/>
      <c r="T32" s="27"/>
      <c r="U32" s="27"/>
      <c r="V32" s="27"/>
      <c r="W32" s="27"/>
      <c r="X32" s="27"/>
      <c r="Y32" s="27"/>
      <c r="Z32" s="27"/>
      <c r="AA32" s="27"/>
      <c r="AB32" s="30">
        <f>AB30+AB31</f>
        <v>81400</v>
      </c>
      <c r="AC32" s="30"/>
      <c r="AD32" s="30"/>
      <c r="AE32" s="30"/>
      <c r="AF32" s="30"/>
      <c r="AG32" s="30"/>
      <c r="AH32" s="30"/>
      <c r="AI32" s="31"/>
      <c r="AM32" s="10"/>
    </row>
    <row r="33" spans="1:39" ht="19" customHeight="1" x14ac:dyDescent="0.2">
      <c r="AM33" t="s">
        <v>45</v>
      </c>
    </row>
    <row r="34" spans="1:39" ht="19" customHeight="1" x14ac:dyDescent="0.2">
      <c r="A34" s="32" t="s">
        <v>20</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4"/>
      <c r="AM34" t="s">
        <v>32</v>
      </c>
    </row>
    <row r="35" spans="1:39" ht="13.5" customHeight="1" x14ac:dyDescent="0.2">
      <c r="A35" s="35" t="s">
        <v>52</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7"/>
      <c r="AM35" t="s">
        <v>46</v>
      </c>
    </row>
    <row r="36" spans="1:39" ht="13.5" customHeight="1" x14ac:dyDescent="0.2">
      <c r="A36" s="18" t="s">
        <v>51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20"/>
      <c r="AM36" t="s">
        <v>33</v>
      </c>
    </row>
    <row r="37" spans="1:39" ht="13.5" customHeight="1" x14ac:dyDescent="0.2">
      <c r="A37" s="21" t="s">
        <v>50</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3"/>
      <c r="AM37" t="s">
        <v>47</v>
      </c>
    </row>
    <row r="38" spans="1:39" ht="13.5" customHeight="1" x14ac:dyDescent="0.2">
      <c r="A38" s="2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3"/>
      <c r="AM38" t="s">
        <v>33</v>
      </c>
    </row>
    <row r="39" spans="1:39" ht="13.5" customHeight="1" x14ac:dyDescent="0.2">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6"/>
      <c r="AM39" t="s">
        <v>48</v>
      </c>
    </row>
    <row r="40" spans="1:39" ht="14.5" customHeight="1" x14ac:dyDescent="0.2"/>
    <row r="41" spans="1:39" ht="14.5" customHeight="1" x14ac:dyDescent="0.2">
      <c r="AM41" s="10"/>
    </row>
    <row r="42" spans="1:39" ht="14.5" customHeight="1" x14ac:dyDescent="0.2">
      <c r="AM42" s="10"/>
    </row>
    <row r="43" spans="1:39" ht="14.5" customHeight="1" x14ac:dyDescent="0.2"/>
    <row r="44" spans="1:39" ht="14.5" customHeight="1" x14ac:dyDescent="0.2"/>
  </sheetData>
  <mergeCells count="93">
    <mergeCell ref="AB28:AI28"/>
    <mergeCell ref="A35:AI35"/>
    <mergeCell ref="A34:AI34"/>
    <mergeCell ref="A36:AI36"/>
    <mergeCell ref="A28:O28"/>
    <mergeCell ref="P28:S28"/>
    <mergeCell ref="T28:V28"/>
    <mergeCell ref="W28:AA28"/>
    <mergeCell ref="A38:AI38"/>
    <mergeCell ref="A39:AI39"/>
    <mergeCell ref="P30:AA30"/>
    <mergeCell ref="AB30:AI30"/>
    <mergeCell ref="P31:AA31"/>
    <mergeCell ref="AB31:AI31"/>
    <mergeCell ref="P32:AA32"/>
    <mergeCell ref="AB32:AI32"/>
    <mergeCell ref="A37:AI37"/>
    <mergeCell ref="E13:Q15"/>
    <mergeCell ref="A14:D14"/>
    <mergeCell ref="AB18:AI18"/>
    <mergeCell ref="A19:O19"/>
    <mergeCell ref="P19:S19"/>
    <mergeCell ref="T19:V19"/>
    <mergeCell ref="W19:AA19"/>
    <mergeCell ref="AB19:AI19"/>
    <mergeCell ref="X13:AA15"/>
    <mergeCell ref="AB13:AE15"/>
    <mergeCell ref="AF13:AI15"/>
    <mergeCell ref="A18:O18"/>
    <mergeCell ref="P18:S18"/>
    <mergeCell ref="T18:V18"/>
    <mergeCell ref="W18:AA18"/>
    <mergeCell ref="A1:AI2"/>
    <mergeCell ref="A4:N5"/>
    <mergeCell ref="O4:Q5"/>
    <mergeCell ref="Z4:AI4"/>
    <mergeCell ref="A7:G8"/>
    <mergeCell ref="H7:Q8"/>
    <mergeCell ref="X9:AI9"/>
    <mergeCell ref="A10:D10"/>
    <mergeCell ref="E10:Q10"/>
    <mergeCell ref="X12:AA12"/>
    <mergeCell ref="AB12:AE12"/>
    <mergeCell ref="A11:D11"/>
    <mergeCell ref="E11:Q11"/>
    <mergeCell ref="A12:D12"/>
    <mergeCell ref="E12:Q12"/>
    <mergeCell ref="AF12:AI12"/>
    <mergeCell ref="AB21:AI21"/>
    <mergeCell ref="AB20:AI20"/>
    <mergeCell ref="AB22:AI22"/>
    <mergeCell ref="A22:O22"/>
    <mergeCell ref="P22:S22"/>
    <mergeCell ref="T22:V22"/>
    <mergeCell ref="W22:AA22"/>
    <mergeCell ref="A21:O21"/>
    <mergeCell ref="P21:S21"/>
    <mergeCell ref="T21:V21"/>
    <mergeCell ref="W21:AA21"/>
    <mergeCell ref="A20:O20"/>
    <mergeCell ref="P20:S20"/>
    <mergeCell ref="T20:V20"/>
    <mergeCell ref="W20:AA20"/>
    <mergeCell ref="A23:O23"/>
    <mergeCell ref="P23:S23"/>
    <mergeCell ref="T23:V23"/>
    <mergeCell ref="W23:AA23"/>
    <mergeCell ref="W24:AA24"/>
    <mergeCell ref="A24:O24"/>
    <mergeCell ref="P24:S24"/>
    <mergeCell ref="T24:V24"/>
    <mergeCell ref="A27:O27"/>
    <mergeCell ref="P27:S27"/>
    <mergeCell ref="T27:V27"/>
    <mergeCell ref="AB23:AI23"/>
    <mergeCell ref="A29:O29"/>
    <mergeCell ref="P29:S29"/>
    <mergeCell ref="T29:V29"/>
    <mergeCell ref="W29:AA29"/>
    <mergeCell ref="AB29:AI29"/>
    <mergeCell ref="W27:AA27"/>
    <mergeCell ref="AB27:AI27"/>
    <mergeCell ref="A26:O26"/>
    <mergeCell ref="P26:S26"/>
    <mergeCell ref="T26:V26"/>
    <mergeCell ref="W26:AA26"/>
    <mergeCell ref="AB26:AI26"/>
    <mergeCell ref="AB24:AI24"/>
    <mergeCell ref="A25:O25"/>
    <mergeCell ref="P25:S25"/>
    <mergeCell ref="T25:V25"/>
    <mergeCell ref="W25:AA25"/>
    <mergeCell ref="AB25:AI25"/>
  </mergeCells>
  <phoneticPr fontId="15"/>
  <printOptions horizontalCentered="1"/>
  <pageMargins left="0.82677165354330717" right="0.59055118110236227" top="0.59055118110236227" bottom="0.35433070866141736"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2024.7.12</vt:lpstr>
      <vt:lpstr>2024.4.2</vt:lpstr>
      <vt:lpstr>2024.1.22</vt:lpstr>
      <vt:lpstr>2023.9.27</vt:lpstr>
      <vt:lpstr>回収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2024-07-12T01:48:10Z</cp:lastPrinted>
  <dcterms:created xsi:type="dcterms:W3CDTF">2017-05-12T08:40:42Z</dcterms:created>
  <dcterms:modified xsi:type="dcterms:W3CDTF">2024-07-12T01:48:23Z</dcterms:modified>
</cp:coreProperties>
</file>