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akada yuka\Desktop\見積書（髙田）\さ\スペルマン病院\"/>
    </mc:Choice>
  </mc:AlternateContent>
  <xr:revisionPtr revIDLastSave="0" documentId="13_ncr:1_{C4F1ED24-297F-4BDB-AAE0-F06D426F7275}" xr6:coauthVersionLast="47" xr6:coauthVersionMax="47" xr10:uidLastSave="{00000000-0000-0000-0000-000000000000}"/>
  <bookViews>
    <workbookView xWindow="130" yWindow="130" windowWidth="15970" windowHeight="9910" xr2:uid="{B147011B-0015-47E4-9691-A19E9C3166D5}"/>
  </bookViews>
  <sheets>
    <sheet name="見積書 （蛍光灯等） " sheetId="4" r:id="rId1"/>
    <sheet name="見積書 (修正版)" sheetId="3" r:id="rId2"/>
    <sheet name="見積書" sheetId="2"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6" i="4" l="1"/>
  <c r="AB30" i="4"/>
  <c r="AB31" i="4"/>
  <c r="AB29" i="4"/>
  <c r="AB25" i="4"/>
  <c r="AB23" i="4"/>
  <c r="AB28" i="4"/>
  <c r="AB27" i="4"/>
  <c r="AB26" i="4"/>
  <c r="AB22" i="4"/>
  <c r="AB21" i="4"/>
  <c r="AB36" i="3"/>
  <c r="AB32" i="3"/>
  <c r="AB31" i="3"/>
  <c r="AB30" i="3"/>
  <c r="AB29" i="3"/>
  <c r="AB28" i="3"/>
  <c r="AB27" i="3"/>
  <c r="AB26" i="3"/>
  <c r="AB24" i="3"/>
  <c r="AB22" i="3"/>
  <c r="AB21" i="3"/>
  <c r="AB20" i="3"/>
  <c r="AB38" i="2"/>
  <c r="AB33" i="2"/>
  <c r="AB28" i="2"/>
  <c r="AB26" i="2"/>
  <c r="AB24" i="2"/>
  <c r="AB23" i="2"/>
  <c r="AB22" i="2"/>
  <c r="AB20" i="2"/>
  <c r="AB31" i="2"/>
  <c r="AB29" i="2"/>
  <c r="AB30" i="2"/>
  <c r="AB32" i="2"/>
  <c r="AB34" i="2"/>
  <c r="AB21" i="2"/>
  <c r="AB37" i="4" l="1"/>
  <c r="AB37" i="3"/>
  <c r="AB38" i="3" s="1"/>
  <c r="H7" i="3" s="1"/>
  <c r="AB39" i="2"/>
  <c r="AB40" i="2" s="1"/>
  <c r="AB38" i="4" l="1"/>
  <c r="H7" i="4" s="1"/>
  <c r="Z4" i="2"/>
  <c r="H7" i="2"/>
</calcChain>
</file>

<file path=xl/sharedStrings.xml><?xml version="1.0" encoding="utf-8"?>
<sst xmlns="http://schemas.openxmlformats.org/spreadsheetml/2006/main" count="182" uniqueCount="79">
  <si>
    <t>備考</t>
    <rPh sb="0" eb="2">
      <t>ビコウ</t>
    </rPh>
    <phoneticPr fontId="6"/>
  </si>
  <si>
    <t>合計</t>
    <rPh sb="0" eb="2">
      <t>ゴウケイ</t>
    </rPh>
    <phoneticPr fontId="6"/>
  </si>
  <si>
    <t>消費税</t>
    <rPh sb="0" eb="3">
      <t>ショウヒゼイ</t>
    </rPh>
    <phoneticPr fontId="6"/>
  </si>
  <si>
    <t>小計</t>
    <rPh sb="0" eb="2">
      <t>ショウケイ</t>
    </rPh>
    <phoneticPr fontId="6"/>
  </si>
  <si>
    <t>以下余白</t>
    <rPh sb="0" eb="4">
      <t>イカヨハク</t>
    </rPh>
    <phoneticPr fontId="2"/>
  </si>
  <si>
    <t>台</t>
    <rPh sb="0" eb="1">
      <t>ダイ</t>
    </rPh>
    <phoneticPr fontId="6"/>
  </si>
  <si>
    <t>産業廃棄物処分</t>
    <rPh sb="0" eb="2">
      <t>サンギョウ</t>
    </rPh>
    <rPh sb="2" eb="5">
      <t>ハイキブツ</t>
    </rPh>
    <rPh sb="5" eb="7">
      <t>ショブン</t>
    </rPh>
    <phoneticPr fontId="6"/>
  </si>
  <si>
    <t>金額</t>
    <rPh sb="0" eb="2">
      <t>キンガク</t>
    </rPh>
    <phoneticPr fontId="6"/>
  </si>
  <si>
    <t>単価</t>
    <rPh sb="0" eb="2">
      <t>タンカ</t>
    </rPh>
    <phoneticPr fontId="6"/>
  </si>
  <si>
    <t>単位</t>
    <rPh sb="0" eb="2">
      <t>タンイ</t>
    </rPh>
    <phoneticPr fontId="6"/>
  </si>
  <si>
    <t>数量</t>
    <rPh sb="0" eb="2">
      <t>スウリョウ</t>
    </rPh>
    <phoneticPr fontId="6"/>
  </si>
  <si>
    <t>品名</t>
    <rPh sb="0" eb="1">
      <t>シナ</t>
    </rPh>
    <rPh sb="1" eb="2">
      <t>メイ</t>
    </rPh>
    <phoneticPr fontId="6"/>
  </si>
  <si>
    <t>見積条件：</t>
    <phoneticPr fontId="6"/>
  </si>
  <si>
    <t>この御見積書は単価御見積書となります。 
実際のご請求は実数量を計測したものとさせて頂きますので御了承願います。</t>
    <rPh sb="7" eb="9">
      <t>タンカ</t>
    </rPh>
    <rPh sb="9" eb="13">
      <t>オミツモリショ</t>
    </rPh>
    <phoneticPr fontId="6"/>
  </si>
  <si>
    <t>作成</t>
    <rPh sb="0" eb="2">
      <t>サクセイ</t>
    </rPh>
    <phoneticPr fontId="6"/>
  </si>
  <si>
    <t>承認</t>
    <phoneticPr fontId="6"/>
  </si>
  <si>
    <t>見積提出後１ヶ月</t>
    <phoneticPr fontId="6"/>
  </si>
  <si>
    <t>有効期限：</t>
    <phoneticPr fontId="6"/>
  </si>
  <si>
    <t>別途打ち合わせによる</t>
    <phoneticPr fontId="6"/>
  </si>
  <si>
    <t>支払条件：</t>
    <phoneticPr fontId="6"/>
  </si>
  <si>
    <t>産業廃棄物回収の件</t>
    <rPh sb="0" eb="2">
      <t>サンギョウ</t>
    </rPh>
    <rPh sb="2" eb="5">
      <t>ハイキブツ</t>
    </rPh>
    <rPh sb="5" eb="7">
      <t>カイシュウ</t>
    </rPh>
    <rPh sb="8" eb="9">
      <t>ケン</t>
    </rPh>
    <phoneticPr fontId="6"/>
  </si>
  <si>
    <t>件名：</t>
    <phoneticPr fontId="6"/>
  </si>
  <si>
    <t>（税抜）</t>
    <rPh sb="1" eb="3">
      <t>ゼイヌキ</t>
    </rPh>
    <phoneticPr fontId="6"/>
  </si>
  <si>
    <t>御見積金額</t>
    <rPh sb="0" eb="1">
      <t>オ</t>
    </rPh>
    <rPh sb="1" eb="3">
      <t>ミツ</t>
    </rPh>
    <rPh sb="3" eb="5">
      <t>キンガク</t>
    </rPh>
    <phoneticPr fontId="6"/>
  </si>
  <si>
    <t>御中</t>
    <rPh sb="0" eb="2">
      <t>オンチュウ</t>
    </rPh>
    <phoneticPr fontId="6"/>
  </si>
  <si>
    <t>・上記は1月11日現調時の内容を元に概算数量で作成しております。ご請求は実数量を計測したものとなります。</t>
    <rPh sb="5" eb="6">
      <t>ガツ</t>
    </rPh>
    <rPh sb="8" eb="9">
      <t>ヒ</t>
    </rPh>
    <rPh sb="9" eb="11">
      <t>ゲンチョウ</t>
    </rPh>
    <rPh sb="11" eb="12">
      <t>ジ</t>
    </rPh>
    <rPh sb="18" eb="22">
      <t>ガイサンスウリョウ</t>
    </rPh>
    <rPh sb="33" eb="35">
      <t>セイキュウ</t>
    </rPh>
    <rPh sb="36" eb="38">
      <t>ジッスウ</t>
    </rPh>
    <rPh sb="38" eb="39">
      <t>リョウ</t>
    </rPh>
    <rPh sb="40" eb="42">
      <t>ケイソク</t>
    </rPh>
    <phoneticPr fontId="4"/>
  </si>
  <si>
    <t>光の丘スペルマン病院</t>
    <rPh sb="0" eb="1">
      <t>ヒカリ</t>
    </rPh>
    <rPh sb="2" eb="3">
      <t>オカ</t>
    </rPh>
    <rPh sb="8" eb="10">
      <t>ビョウイン</t>
    </rPh>
    <phoneticPr fontId="4"/>
  </si>
  <si>
    <t>　御　見　積　書</t>
    <rPh sb="1" eb="2">
      <t>オ</t>
    </rPh>
    <rPh sb="3" eb="4">
      <t>ミ</t>
    </rPh>
    <rPh sb="5" eb="6">
      <t>セキ</t>
    </rPh>
    <phoneticPr fontId="6"/>
  </si>
  <si>
    <t>　・廃プラスチック類</t>
    <rPh sb="2" eb="3">
      <t>ハイ</t>
    </rPh>
    <rPh sb="9" eb="10">
      <t>ルイ</t>
    </rPh>
    <phoneticPr fontId="6"/>
  </si>
  <si>
    <t>　・金属くず</t>
    <rPh sb="2" eb="4">
      <t>キンゾク</t>
    </rPh>
    <phoneticPr fontId="6"/>
  </si>
  <si>
    <t>　・廃油（トナー）</t>
    <rPh sb="2" eb="4">
      <t>ハイユ</t>
    </rPh>
    <phoneticPr fontId="6"/>
  </si>
  <si>
    <t>事業系一般廃棄物</t>
    <rPh sb="0" eb="2">
      <t>ジギョウ</t>
    </rPh>
    <rPh sb="2" eb="3">
      <t>ケイ</t>
    </rPh>
    <rPh sb="3" eb="5">
      <t>イッパン</t>
    </rPh>
    <rPh sb="5" eb="7">
      <t>ハイキ</t>
    </rPh>
    <rPh sb="7" eb="8">
      <t>ブツ</t>
    </rPh>
    <phoneticPr fontId="6"/>
  </si>
  <si>
    <t>　・木くず</t>
    <rPh sb="2" eb="3">
      <t>キ</t>
    </rPh>
    <phoneticPr fontId="6"/>
  </si>
  <si>
    <t>ﾘｻｲｸﾙ家電（リサイクル料金及び手数料含む）</t>
    <rPh sb="5" eb="7">
      <t>カデン</t>
    </rPh>
    <rPh sb="13" eb="15">
      <t>リョウキン</t>
    </rPh>
    <rPh sb="15" eb="16">
      <t>オヨ</t>
    </rPh>
    <rPh sb="17" eb="20">
      <t>テスウリョウ</t>
    </rPh>
    <rPh sb="20" eb="21">
      <t>フク</t>
    </rPh>
    <phoneticPr fontId="6"/>
  </si>
  <si>
    <t>名</t>
    <rPh sb="0" eb="1">
      <t>メイ</t>
    </rPh>
    <phoneticPr fontId="6"/>
  </si>
  <si>
    <t>収集運搬費</t>
    <rPh sb="0" eb="2">
      <t>シュウシュウ</t>
    </rPh>
    <rPh sb="2" eb="4">
      <t>ウンパン</t>
    </rPh>
    <rPh sb="4" eb="5">
      <t>ヒ</t>
    </rPh>
    <phoneticPr fontId="6"/>
  </si>
  <si>
    <t>車</t>
    <rPh sb="0" eb="1">
      <t>シャ</t>
    </rPh>
    <phoneticPr fontId="6"/>
  </si>
  <si>
    <t>㎏</t>
    <phoneticPr fontId="6"/>
  </si>
  <si>
    <t>　・冷蔵庫　大</t>
    <rPh sb="2" eb="5">
      <t>レイゾウコ</t>
    </rPh>
    <rPh sb="6" eb="7">
      <t>ダイ</t>
    </rPh>
    <phoneticPr fontId="6"/>
  </si>
  <si>
    <t>　・冷蔵庫　小</t>
    <rPh sb="2" eb="5">
      <t>レイゾウコ</t>
    </rPh>
    <rPh sb="6" eb="7">
      <t>ショウ</t>
    </rPh>
    <phoneticPr fontId="6"/>
  </si>
  <si>
    <t>25本入り×28箱＝700本⇒175㎏</t>
    <rPh sb="2" eb="3">
      <t>ホン</t>
    </rPh>
    <rPh sb="3" eb="4">
      <t>イ</t>
    </rPh>
    <rPh sb="8" eb="9">
      <t>ハコ</t>
    </rPh>
    <rPh sb="13" eb="14">
      <t>ホン</t>
    </rPh>
    <phoneticPr fontId="2"/>
  </si>
  <si>
    <t>　・ブラウン管テレビ（東芝14V）　小</t>
    <rPh sb="6" eb="7">
      <t>カン</t>
    </rPh>
    <rPh sb="11" eb="13">
      <t>トウシバ</t>
    </rPh>
    <rPh sb="18" eb="19">
      <t>ショウ</t>
    </rPh>
    <phoneticPr fontId="6"/>
  </si>
  <si>
    <t>TVS　REGZA114小21（1200円）1,320円＋313＋500＝2133円</t>
    <rPh sb="12" eb="13">
      <t>ショウ</t>
    </rPh>
    <rPh sb="20" eb="21">
      <t>エン</t>
    </rPh>
    <rPh sb="27" eb="28">
      <t>エン</t>
    </rPh>
    <rPh sb="41" eb="42">
      <t>エン</t>
    </rPh>
    <phoneticPr fontId="2"/>
  </si>
  <si>
    <t>パナソニック100大22（2200）2,420円＋313＋500＝3233円</t>
    <rPh sb="9" eb="10">
      <t>ダイ</t>
    </rPh>
    <rPh sb="23" eb="24">
      <t>エン</t>
    </rPh>
    <rPh sb="37" eb="38">
      <t>エン</t>
    </rPh>
    <phoneticPr fontId="2"/>
  </si>
  <si>
    <t>不明のためMax大5600円＋313＋500＝6413円</t>
    <rPh sb="0" eb="2">
      <t>フメイ</t>
    </rPh>
    <rPh sb="8" eb="9">
      <t>ダイ</t>
    </rPh>
    <rPh sb="13" eb="14">
      <t>エン</t>
    </rPh>
    <rPh sb="27" eb="28">
      <t>エン</t>
    </rPh>
    <phoneticPr fontId="2"/>
  </si>
  <si>
    <t>不明のためMax小5200円＋313＋500＝6013円</t>
    <rPh sb="0" eb="2">
      <t>フメイ</t>
    </rPh>
    <rPh sb="8" eb="9">
      <t>ショウ</t>
    </rPh>
    <rPh sb="13" eb="14">
      <t>エン</t>
    </rPh>
    <rPh sb="27" eb="28">
      <t>エン</t>
    </rPh>
    <phoneticPr fontId="2"/>
  </si>
  <si>
    <t>　 ・ブラウン管テレビ（パナソニックV50）大</t>
    <rPh sb="7" eb="8">
      <t>カン</t>
    </rPh>
    <rPh sb="22" eb="23">
      <t>ダイ</t>
    </rPh>
    <phoneticPr fontId="6"/>
  </si>
  <si>
    <t>・御見積書にない品目の回収は致しかねます。</t>
    <rPh sb="1" eb="5">
      <t>オミツモリショ</t>
    </rPh>
    <rPh sb="8" eb="10">
      <t>ヒンモク</t>
    </rPh>
    <rPh sb="11" eb="13">
      <t>カイシュウ</t>
    </rPh>
    <rPh sb="14" eb="15">
      <t>イタ</t>
    </rPh>
    <phoneticPr fontId="2"/>
  </si>
  <si>
    <t>　・廃蛍光管　※1</t>
    <rPh sb="2" eb="3">
      <t>ハイ</t>
    </rPh>
    <rPh sb="3" eb="5">
      <t>ケイコウ</t>
    </rPh>
    <rPh sb="5" eb="6">
      <t>カン</t>
    </rPh>
    <phoneticPr fontId="6"/>
  </si>
  <si>
    <t>　・アルカリマンガン電池　※1</t>
    <rPh sb="10" eb="12">
      <t>デンチ</t>
    </rPh>
    <phoneticPr fontId="6"/>
  </si>
  <si>
    <t>※1　蛍光灯、アルカリマンガン電池は変更後の単価が記載されております。</t>
    <rPh sb="3" eb="6">
      <t>ケイコウトウ</t>
    </rPh>
    <rPh sb="15" eb="17">
      <t>デンチ</t>
    </rPh>
    <rPh sb="18" eb="20">
      <t>ヘンコウ</t>
    </rPh>
    <rPh sb="20" eb="21">
      <t>ゴ</t>
    </rPh>
    <rPh sb="22" eb="24">
      <t>タンカ</t>
    </rPh>
    <rPh sb="25" eb="27">
      <t>キサイ</t>
    </rPh>
    <phoneticPr fontId="2"/>
  </si>
  <si>
    <t>手元作業員費（終日）</t>
    <rPh sb="0" eb="2">
      <t>テモト</t>
    </rPh>
    <rPh sb="2" eb="4">
      <t>サギョウ</t>
    </rPh>
    <rPh sb="4" eb="5">
      <t>イン</t>
    </rPh>
    <rPh sb="5" eb="6">
      <t>ヒ</t>
    </rPh>
    <rPh sb="7" eb="9">
      <t>シュウジツ</t>
    </rPh>
    <phoneticPr fontId="6"/>
  </si>
  <si>
    <t>手元作業員費（半日）</t>
    <rPh sb="0" eb="2">
      <t>テモト</t>
    </rPh>
    <rPh sb="2" eb="4">
      <t>サギョウ</t>
    </rPh>
    <rPh sb="4" eb="5">
      <t>イン</t>
    </rPh>
    <rPh sb="5" eb="6">
      <t>ヒ</t>
    </rPh>
    <rPh sb="7" eb="9">
      <t>ハンニチ</t>
    </rPh>
    <phoneticPr fontId="6"/>
  </si>
  <si>
    <t>※蛍光灯、乾電池は契約後回収（2024年度回収）</t>
    <rPh sb="1" eb="4">
      <t>ケイコウトウ</t>
    </rPh>
    <rPh sb="5" eb="8">
      <t>カンデンチ</t>
    </rPh>
    <rPh sb="9" eb="12">
      <t>ケイヤクゴ</t>
    </rPh>
    <rPh sb="12" eb="14">
      <t>カイシュウ</t>
    </rPh>
    <rPh sb="19" eb="20">
      <t>ネン</t>
    </rPh>
    <rPh sb="20" eb="21">
      <t>ド</t>
    </rPh>
    <rPh sb="21" eb="23">
      <t>カイシュウ</t>
    </rPh>
    <phoneticPr fontId="2"/>
  </si>
  <si>
    <t>一般財団法人光ヶ丘愛世会</t>
    <rPh sb="0" eb="2">
      <t>イッパン</t>
    </rPh>
    <rPh sb="2" eb="4">
      <t>ザイダン</t>
    </rPh>
    <rPh sb="4" eb="6">
      <t>ホウジン</t>
    </rPh>
    <rPh sb="6" eb="9">
      <t>ヒカリガオカ</t>
    </rPh>
    <rPh sb="9" eb="10">
      <t>アイ</t>
    </rPh>
    <rPh sb="10" eb="11">
      <t>セイ</t>
    </rPh>
    <rPh sb="11" eb="12">
      <t>カイ</t>
    </rPh>
    <phoneticPr fontId="2"/>
  </si>
  <si>
    <t>光ヶ丘スペルマン病院</t>
    <rPh sb="0" eb="3">
      <t>ヒカリガオカ</t>
    </rPh>
    <rPh sb="8" eb="10">
      <t>ビョウイン</t>
    </rPh>
    <phoneticPr fontId="2"/>
  </si>
  <si>
    <t>　・蛍光灯（普通型）</t>
    <rPh sb="2" eb="5">
      <t>ケイコウトウ</t>
    </rPh>
    <rPh sb="6" eb="8">
      <t>フツウ</t>
    </rPh>
    <rPh sb="8" eb="9">
      <t>ガタ</t>
    </rPh>
    <phoneticPr fontId="6"/>
  </si>
  <si>
    <t>25本×26箱＝650本＝163㎏＋短い少し</t>
    <rPh sb="2" eb="3">
      <t>ホン</t>
    </rPh>
    <rPh sb="6" eb="7">
      <t>ハコ</t>
    </rPh>
    <rPh sb="11" eb="12">
      <t>ホン</t>
    </rPh>
    <rPh sb="18" eb="19">
      <t>ミジカ</t>
    </rPh>
    <rPh sb="20" eb="21">
      <t>スコ</t>
    </rPh>
    <phoneticPr fontId="2"/>
  </si>
  <si>
    <t>　・ｱﾙｶﾘﾏﾝｶﾞﾝ電池(積替え保管)</t>
    <rPh sb="11" eb="13">
      <t>デンチ</t>
    </rPh>
    <rPh sb="14" eb="16">
      <t>ツミカ</t>
    </rPh>
    <rPh sb="17" eb="19">
      <t>ホカン</t>
    </rPh>
    <phoneticPr fontId="6"/>
  </si>
  <si>
    <t>　・廃電池(分級②)</t>
    <rPh sb="2" eb="5">
      <t>ハイデンチ</t>
    </rPh>
    <rPh sb="6" eb="8">
      <t>ブンキュウ</t>
    </rPh>
    <phoneticPr fontId="6"/>
  </si>
  <si>
    <t>式</t>
    <rPh sb="0" eb="1">
      <t>シキ</t>
    </rPh>
    <phoneticPr fontId="6"/>
  </si>
  <si>
    <t>髙田もしくは誰か指令者の作業費</t>
    <rPh sb="0" eb="2">
      <t>タカダ</t>
    </rPh>
    <rPh sb="6" eb="7">
      <t>ダレ</t>
    </rPh>
    <rPh sb="8" eb="10">
      <t>シレイ</t>
    </rPh>
    <rPh sb="10" eb="11">
      <t>シャ</t>
    </rPh>
    <rPh sb="12" eb="15">
      <t>サギョウヒ</t>
    </rPh>
    <phoneticPr fontId="2"/>
  </si>
  <si>
    <t>【J&amp;T環境(株)様処分】</t>
    <rPh sb="4" eb="6">
      <t>カンキョウ</t>
    </rPh>
    <rPh sb="6" eb="9">
      <t>カブシキガイシャ</t>
    </rPh>
    <rPh sb="9" eb="10">
      <t>サマ</t>
    </rPh>
    <rPh sb="10" eb="12">
      <t>ショブン</t>
    </rPh>
    <phoneticPr fontId="2"/>
  </si>
  <si>
    <t>【(株)万力様処分】</t>
    <phoneticPr fontId="2"/>
  </si>
  <si>
    <t>　 ・その他ランプ類処分</t>
    <rPh sb="5" eb="6">
      <t>タ</t>
    </rPh>
    <rPh sb="9" eb="10">
      <t>ルイ</t>
    </rPh>
    <rPh sb="10" eb="12">
      <t>ショブン</t>
    </rPh>
    <phoneticPr fontId="6"/>
  </si>
  <si>
    <t>　 ・その他ランプ類2次運搬費</t>
    <rPh sb="5" eb="6">
      <t>タ</t>
    </rPh>
    <rPh sb="9" eb="10">
      <t>ルイ</t>
    </rPh>
    <rPh sb="11" eb="15">
      <t>ジウンパンヒ</t>
    </rPh>
    <phoneticPr fontId="6"/>
  </si>
  <si>
    <r>
      <t>　・血圧計　</t>
    </r>
    <r>
      <rPr>
        <sz val="9"/>
        <color theme="1"/>
        <rFont val="游ゴシック"/>
        <family val="3"/>
        <charset val="128"/>
        <scheme val="minor"/>
      </rPr>
      <t>※3台未満一式　4台~\4,800/台</t>
    </r>
    <rPh sb="2" eb="5">
      <t>ケツアツケイ</t>
    </rPh>
    <rPh sb="8" eb="9">
      <t>ダイ</t>
    </rPh>
    <rPh sb="9" eb="11">
      <t>ミマン</t>
    </rPh>
    <rPh sb="11" eb="13">
      <t>イッシキ</t>
    </rPh>
    <rPh sb="15" eb="16">
      <t>ダイ</t>
    </rPh>
    <rPh sb="24" eb="25">
      <t>ダイ</t>
    </rPh>
    <phoneticPr fontId="6"/>
  </si>
  <si>
    <t>　・血圧計梱包養生費</t>
    <rPh sb="2" eb="5">
      <t>ケツアツケイ</t>
    </rPh>
    <rPh sb="5" eb="7">
      <t>コンポウ</t>
    </rPh>
    <rPh sb="7" eb="10">
      <t>ヨウジョウヒ</t>
    </rPh>
    <phoneticPr fontId="6"/>
  </si>
  <si>
    <t>分別絶縁作業費</t>
    <rPh sb="0" eb="2">
      <t>ブンベツ</t>
    </rPh>
    <rPh sb="2" eb="4">
      <t>ゼツエン</t>
    </rPh>
    <rPh sb="4" eb="7">
      <t>サギョウヒ</t>
    </rPh>
    <phoneticPr fontId="2"/>
  </si>
  <si>
    <t>以下余白</t>
    <rPh sb="0" eb="2">
      <t>イカ</t>
    </rPh>
    <rPh sb="2" eb="4">
      <t>ヨハク</t>
    </rPh>
    <phoneticPr fontId="2"/>
  </si>
  <si>
    <t>・上記は7月17日現調時の内容を元に概算数量で作成しております。ご請求は実数量を計測したものとなります。</t>
    <rPh sb="5" eb="6">
      <t>ガツ</t>
    </rPh>
    <rPh sb="8" eb="9">
      <t>ヒ</t>
    </rPh>
    <rPh sb="9" eb="11">
      <t>ゲンチョウ</t>
    </rPh>
    <rPh sb="11" eb="12">
      <t>ジ</t>
    </rPh>
    <rPh sb="18" eb="22">
      <t>ガイサンスウリョウ</t>
    </rPh>
    <rPh sb="33" eb="35">
      <t>セイキュウ</t>
    </rPh>
    <rPh sb="36" eb="38">
      <t>ジッスウ</t>
    </rPh>
    <rPh sb="38" eb="39">
      <t>リョウ</t>
    </rPh>
    <rPh sb="40" eb="42">
      <t>ケイソク</t>
    </rPh>
    <phoneticPr fontId="4"/>
  </si>
  <si>
    <t>この御見積書は概算数量となります。 
実際のご請求は実数量を計測したものとさせて頂きますので御了承願います。</t>
    <rPh sb="7" eb="9">
      <t>ガイサン</t>
    </rPh>
    <rPh sb="9" eb="11">
      <t>スウリョウ</t>
    </rPh>
    <phoneticPr fontId="6"/>
  </si>
  <si>
    <t>（税込）</t>
    <rPh sb="1" eb="3">
      <t>ゼイコミ</t>
    </rPh>
    <phoneticPr fontId="6"/>
  </si>
  <si>
    <t>手元作業員費（分別絶縁作業）</t>
    <rPh sb="0" eb="2">
      <t>テモト</t>
    </rPh>
    <rPh sb="2" eb="4">
      <t>サギョウ</t>
    </rPh>
    <rPh sb="4" eb="5">
      <t>イン</t>
    </rPh>
    <rPh sb="5" eb="6">
      <t>ヒ</t>
    </rPh>
    <rPh sb="7" eb="9">
      <t>ブンベツ</t>
    </rPh>
    <rPh sb="9" eb="11">
      <t>ゼツエン</t>
    </rPh>
    <rPh sb="11" eb="13">
      <t>サギョウ</t>
    </rPh>
    <phoneticPr fontId="6"/>
  </si>
  <si>
    <t>未分別が1一斗缶5個あり</t>
    <rPh sb="0" eb="3">
      <t>ミブンベツ</t>
    </rPh>
    <rPh sb="5" eb="8">
      <t>イットカン</t>
    </rPh>
    <rPh sb="9" eb="10">
      <t>コ</t>
    </rPh>
    <phoneticPr fontId="2"/>
  </si>
  <si>
    <t>ゴミ箱1個分と↓未分別分</t>
    <rPh sb="2" eb="3">
      <t>バコ</t>
    </rPh>
    <rPh sb="4" eb="5">
      <t>コ</t>
    </rPh>
    <rPh sb="5" eb="6">
      <t>ブン</t>
    </rPh>
    <rPh sb="8" eb="11">
      <t>ミブンベツ</t>
    </rPh>
    <rPh sb="11" eb="12">
      <t>ブン</t>
    </rPh>
    <phoneticPr fontId="2"/>
  </si>
  <si>
    <t>ペール缶5個＠50㎏＝250㎏　段ボール2個＠40＝80㎏　計330㎏　未分別がすべてｱﾙｶﾘﾏﾝｶﾞﾝなら＠20㎏×5個＝100㎏</t>
    <rPh sb="3" eb="4">
      <t>カン</t>
    </rPh>
    <rPh sb="5" eb="6">
      <t>コ</t>
    </rPh>
    <rPh sb="16" eb="17">
      <t>ダン</t>
    </rPh>
    <rPh sb="21" eb="22">
      <t>コ</t>
    </rPh>
    <rPh sb="30" eb="31">
      <t>ケイ</t>
    </rPh>
    <rPh sb="36" eb="39">
      <t>ミブンベツ</t>
    </rPh>
    <rPh sb="60" eb="61">
      <t>コ</t>
    </rPh>
    <phoneticPr fontId="2"/>
  </si>
  <si>
    <t>・手元作業員は分別絶縁作業に3名、回収搬出作業に1名を想定しております。</t>
    <rPh sb="1" eb="6">
      <t>テモトサギョウイン</t>
    </rPh>
    <rPh sb="7" eb="9">
      <t>ブンベツ</t>
    </rPh>
    <rPh sb="9" eb="11">
      <t>ゼツエン</t>
    </rPh>
    <rPh sb="11" eb="13">
      <t>サギョウ</t>
    </rPh>
    <rPh sb="15" eb="16">
      <t>メイ</t>
    </rPh>
    <rPh sb="17" eb="19">
      <t>カイシュウ</t>
    </rPh>
    <rPh sb="19" eb="21">
      <t>ハンシュツ</t>
    </rPh>
    <rPh sb="21" eb="23">
      <t>サギョウ</t>
    </rPh>
    <rPh sb="25" eb="26">
      <t>メイ</t>
    </rPh>
    <rPh sb="27" eb="29">
      <t>ソウテイ</t>
    </rPh>
    <phoneticPr fontId="2"/>
  </si>
  <si>
    <t>タイミー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</si>
</sst>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2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6"/>
      <name val="游ゴシック"/>
      <family val="3"/>
      <charset val="128"/>
      <scheme val="minor"/>
    </font>
    <font>
      <b/>
      <sz val="11"/>
      <color theme="1"/>
      <name val="游ゴシック"/>
      <family val="3"/>
      <charset val="128"/>
      <scheme val="minor"/>
    </font>
    <font>
      <sz val="6"/>
      <name val="ＭＳ Ｐゴシック"/>
      <family val="3"/>
      <charset val="128"/>
    </font>
    <font>
      <b/>
      <sz val="12"/>
      <color theme="1"/>
      <name val="游ゴシック"/>
      <family val="3"/>
      <charset val="128"/>
      <scheme val="minor"/>
    </font>
    <font>
      <sz val="11"/>
      <name val="ＭＳ Ｐゴシック"/>
      <family val="3"/>
      <charset val="128"/>
    </font>
    <font>
      <sz val="10"/>
      <name val="ＭＳ Ｐゴシック"/>
      <family val="3"/>
      <charset val="128"/>
    </font>
    <font>
      <sz val="11"/>
      <color indexed="48"/>
      <name val="ＭＳ Ｐゴシック"/>
      <family val="3"/>
      <charset val="128"/>
    </font>
    <font>
      <sz val="12"/>
      <name val="ＭＳ Ｐゴシック"/>
      <family val="3"/>
      <charset val="128"/>
    </font>
    <font>
      <sz val="11"/>
      <color rgb="FF3366FF"/>
      <name val="ＭＳ Ｐゴシック"/>
      <family val="3"/>
      <charset val="128"/>
    </font>
    <font>
      <b/>
      <sz val="16"/>
      <name val="ＭＳ Ｐゴシック"/>
      <family val="3"/>
      <charset val="128"/>
    </font>
    <font>
      <b/>
      <sz val="14"/>
      <name val="ＭＳ Ｐゴシック"/>
      <family val="3"/>
      <charset val="128"/>
    </font>
    <font>
      <b/>
      <sz val="14"/>
      <color rgb="FF3366FF"/>
      <name val="ＭＳ Ｐゴシック"/>
      <family val="3"/>
      <charset val="128"/>
    </font>
    <font>
      <sz val="14"/>
      <name val="ＭＳ ゴシック"/>
      <family val="3"/>
      <charset val="128"/>
    </font>
    <font>
      <b/>
      <sz val="24"/>
      <color theme="0"/>
      <name val="游ゴシック"/>
      <family val="3"/>
      <charset val="128"/>
      <scheme val="minor"/>
    </font>
    <font>
      <b/>
      <sz val="24"/>
      <name val="游ゴシック"/>
      <family val="3"/>
      <charset val="128"/>
      <scheme val="minor"/>
    </font>
    <font>
      <sz val="11"/>
      <color rgb="FF202124"/>
      <name val="游ゴシック"/>
      <family val="3"/>
      <charset val="128"/>
    </font>
    <font>
      <sz val="11"/>
      <color theme="1"/>
      <name val="游ゴシック"/>
      <family val="2"/>
      <charset val="128"/>
      <scheme val="minor"/>
    </font>
    <font>
      <sz val="9"/>
      <color theme="1"/>
      <name val="游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3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bottom style="medium">
        <color theme="1"/>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xf numFmtId="0" fontId="8" fillId="0" borderId="0"/>
    <xf numFmtId="38" fontId="20" fillId="0" borderId="0" applyFont="0" applyFill="0" applyBorder="0" applyAlignment="0" applyProtection="0">
      <alignment vertical="center"/>
    </xf>
  </cellStyleXfs>
  <cellXfs count="104">
    <xf numFmtId="0" fontId="0" fillId="0" borderId="0" xfId="0">
      <alignment vertical="center"/>
    </xf>
    <xf numFmtId="0" fontId="1" fillId="0" borderId="0" xfId="1">
      <alignment vertical="center"/>
    </xf>
    <xf numFmtId="0" fontId="8" fillId="0" borderId="0" xfId="3" applyAlignment="1">
      <alignment vertical="center"/>
    </xf>
    <xf numFmtId="0" fontId="8" fillId="0" borderId="0" xfId="3"/>
    <xf numFmtId="0" fontId="8" fillId="0" borderId="0" xfId="4" applyAlignment="1">
      <alignment vertical="center"/>
    </xf>
    <xf numFmtId="0" fontId="1" fillId="0" borderId="0" xfId="1" applyAlignment="1">
      <alignment horizontal="distributed" vertical="center"/>
    </xf>
    <xf numFmtId="0" fontId="8" fillId="0" borderId="0" xfId="3" applyAlignment="1">
      <alignment horizontal="left" vertical="center"/>
    </xf>
    <xf numFmtId="0" fontId="10" fillId="0" borderId="0" xfId="3" applyFont="1" applyAlignment="1">
      <alignment horizontal="right" vertical="center"/>
    </xf>
    <xf numFmtId="0" fontId="11" fillId="0" borderId="0" xfId="3" applyFont="1" applyAlignment="1">
      <alignment horizontal="center" vertical="center"/>
    </xf>
    <xf numFmtId="0" fontId="12" fillId="0" borderId="0" xfId="3" applyFont="1" applyAlignment="1">
      <alignment horizontal="center" vertical="center"/>
    </xf>
    <xf numFmtId="0" fontId="15" fillId="0" borderId="0" xfId="3" applyFont="1" applyAlignment="1">
      <alignment horizontal="center" vertical="center"/>
    </xf>
    <xf numFmtId="56" fontId="8" fillId="0" borderId="0" xfId="3" applyNumberFormat="1" applyAlignment="1">
      <alignment vertical="center"/>
    </xf>
    <xf numFmtId="0" fontId="19" fillId="0" borderId="0" xfId="1" applyFont="1">
      <alignment vertical="center"/>
    </xf>
    <xf numFmtId="0" fontId="18" fillId="0" borderId="0" xfId="3" applyFont="1" applyAlignment="1">
      <alignment horizontal="left" vertical="center"/>
    </xf>
    <xf numFmtId="0" fontId="17" fillId="0" borderId="0" xfId="3" applyFont="1" applyAlignment="1">
      <alignment horizontal="left" vertical="center"/>
    </xf>
    <xf numFmtId="0" fontId="14" fillId="0" borderId="0" xfId="3" applyFont="1" applyAlignment="1">
      <alignment horizontal="left" vertical="center" shrinkToFit="1"/>
    </xf>
    <xf numFmtId="0" fontId="14" fillId="0" borderId="0" xfId="3" applyFont="1" applyAlignment="1">
      <alignment horizontal="center" vertical="center"/>
    </xf>
    <xf numFmtId="0" fontId="14" fillId="0" borderId="29" xfId="3" applyFont="1" applyBorder="1" applyAlignment="1">
      <alignment horizontal="center" vertical="center"/>
    </xf>
    <xf numFmtId="176" fontId="16" fillId="0" borderId="0" xfId="1" applyNumberFormat="1" applyFont="1" applyAlignment="1">
      <alignment horizontal="center" vertical="center"/>
    </xf>
    <xf numFmtId="0" fontId="14" fillId="0" borderId="30" xfId="3" applyFont="1" applyBorder="1" applyAlignment="1">
      <alignment horizontal="right" vertical="center" shrinkToFit="1"/>
    </xf>
    <xf numFmtId="0" fontId="14" fillId="0" borderId="0" xfId="3" applyFont="1" applyAlignment="1">
      <alignment horizontal="center" vertical="center" shrinkToFit="1"/>
    </xf>
    <xf numFmtId="0" fontId="14" fillId="0" borderId="29" xfId="3" applyFont="1" applyBorder="1" applyAlignment="1">
      <alignment horizontal="center" vertical="center" shrinkToFit="1"/>
    </xf>
    <xf numFmtId="5" fontId="13" fillId="0" borderId="0" xfId="3" applyNumberFormat="1" applyFont="1" applyAlignment="1">
      <alignment horizontal="right" vertical="center"/>
    </xf>
    <xf numFmtId="42" fontId="13" fillId="0" borderId="0" xfId="3" applyNumberFormat="1" applyFont="1" applyAlignment="1">
      <alignment horizontal="right" vertical="center"/>
    </xf>
    <xf numFmtId="42" fontId="13" fillId="0" borderId="29" xfId="3" applyNumberFormat="1" applyFont="1" applyBorder="1" applyAlignment="1">
      <alignment horizontal="right" vertical="center"/>
    </xf>
    <xf numFmtId="0" fontId="8" fillId="0" borderId="0" xfId="3" applyAlignment="1">
      <alignment horizontal="center" vertical="center"/>
    </xf>
    <xf numFmtId="0" fontId="8" fillId="0" borderId="0" xfId="3" applyAlignment="1">
      <alignment horizontal="distributed" vertical="center"/>
    </xf>
    <xf numFmtId="0" fontId="8" fillId="0" borderId="2" xfId="3" applyBorder="1" applyAlignment="1">
      <alignment horizontal="center" vertical="center"/>
    </xf>
    <xf numFmtId="0" fontId="8" fillId="0" borderId="0" xfId="1" applyFont="1" applyAlignment="1">
      <alignment horizontal="distributed" vertical="center"/>
    </xf>
    <xf numFmtId="0" fontId="8" fillId="0" borderId="2" xfId="1" applyFont="1" applyBorder="1" applyAlignment="1">
      <alignment horizontal="center" vertical="center"/>
    </xf>
    <xf numFmtId="0" fontId="5" fillId="2" borderId="28"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26" xfId="1" applyFont="1" applyFill="1" applyBorder="1" applyAlignment="1">
      <alignment horizontal="center" vertical="center"/>
    </xf>
    <xf numFmtId="0" fontId="9" fillId="0" borderId="0" xfId="3" applyFont="1" applyAlignment="1">
      <alignment horizontal="left" vertical="center" wrapText="1"/>
    </xf>
    <xf numFmtId="0" fontId="9" fillId="0" borderId="2" xfId="3" applyFont="1" applyBorder="1" applyAlignment="1">
      <alignment horizontal="left" vertical="center" wrapText="1"/>
    </xf>
    <xf numFmtId="0" fontId="1" fillId="0" borderId="25" xfId="1" applyBorder="1" applyAlignment="1">
      <alignment horizontal="center" vertical="center"/>
    </xf>
    <xf numFmtId="0" fontId="1" fillId="0" borderId="24" xfId="1" applyBorder="1" applyAlignment="1">
      <alignment horizontal="center" vertical="center"/>
    </xf>
    <xf numFmtId="0" fontId="1" fillId="0" borderId="23" xfId="1" applyBorder="1" applyAlignment="1">
      <alignment horizontal="center" vertical="center"/>
    </xf>
    <xf numFmtId="0" fontId="1" fillId="0" borderId="5" xfId="1" applyBorder="1" applyAlignment="1">
      <alignment horizontal="center" vertical="center"/>
    </xf>
    <xf numFmtId="0" fontId="1" fillId="0" borderId="0" xfId="1" applyAlignment="1">
      <alignment horizontal="center" vertical="center"/>
    </xf>
    <xf numFmtId="0" fontId="1" fillId="0" borderId="4" xfId="1" applyBorder="1" applyAlignment="1">
      <alignment horizontal="center" vertical="center"/>
    </xf>
    <xf numFmtId="0" fontId="1" fillId="0" borderId="3" xfId="1" applyBorder="1" applyAlignment="1">
      <alignment horizontal="center" vertical="center"/>
    </xf>
    <xf numFmtId="0" fontId="1" fillId="0" borderId="2" xfId="1" applyBorder="1" applyAlignment="1">
      <alignment horizontal="center" vertical="center"/>
    </xf>
    <xf numFmtId="0" fontId="1" fillId="0" borderId="1" xfId="1" applyBorder="1" applyAlignment="1">
      <alignment horizontal="center" vertical="center"/>
    </xf>
    <xf numFmtId="0" fontId="7" fillId="2" borderId="11" xfId="1" applyFont="1" applyFill="1" applyBorder="1" applyAlignment="1">
      <alignment horizontal="center" vertical="center"/>
    </xf>
    <xf numFmtId="0" fontId="1" fillId="0" borderId="22" xfId="1" applyBorder="1" applyAlignment="1">
      <alignment horizontal="left" vertical="center"/>
    </xf>
    <xf numFmtId="0" fontId="1" fillId="0" borderId="18" xfId="1" applyBorder="1" applyAlignment="1">
      <alignment horizontal="left" vertical="center"/>
    </xf>
    <xf numFmtId="0" fontId="1" fillId="0" borderId="21" xfId="1" applyBorder="1" applyAlignment="1">
      <alignment horizontal="left" vertical="center"/>
    </xf>
    <xf numFmtId="38" fontId="1" fillId="0" borderId="21" xfId="2" applyFont="1" applyFill="1" applyBorder="1" applyAlignment="1">
      <alignment horizontal="center" vertical="center"/>
    </xf>
    <xf numFmtId="5" fontId="1" fillId="0" borderId="21" xfId="1" applyNumberFormat="1" applyBorder="1" applyAlignment="1">
      <alignment horizontal="center" vertical="center"/>
    </xf>
    <xf numFmtId="5" fontId="1" fillId="0" borderId="20" xfId="1" applyNumberFormat="1" applyBorder="1" applyAlignment="1">
      <alignment horizontal="center" vertical="center"/>
    </xf>
    <xf numFmtId="0" fontId="0" fillId="0" borderId="22" xfId="0" applyBorder="1" applyAlignment="1">
      <alignment horizontal="left" vertical="center" shrinkToFit="1"/>
    </xf>
    <xf numFmtId="0" fontId="0" fillId="0" borderId="18" xfId="0" applyBorder="1" applyAlignment="1">
      <alignment horizontal="left" vertical="center" shrinkToFit="1"/>
    </xf>
    <xf numFmtId="0" fontId="0" fillId="0" borderId="21" xfId="0" applyBorder="1" applyAlignment="1">
      <alignment horizontal="left" vertical="center" shrinkToFit="1"/>
    </xf>
    <xf numFmtId="38" fontId="1" fillId="0" borderId="21" xfId="5" applyFont="1" applyFill="1" applyBorder="1" applyAlignment="1">
      <alignment horizontal="center" vertical="center"/>
    </xf>
    <xf numFmtId="38" fontId="0" fillId="0" borderId="21" xfId="5" applyFont="1" applyFill="1" applyBorder="1" applyAlignment="1">
      <alignment horizontal="center" vertical="center"/>
    </xf>
    <xf numFmtId="5" fontId="0" fillId="0" borderId="21" xfId="0" applyNumberFormat="1" applyBorder="1" applyAlignment="1">
      <alignment horizontal="right" vertical="center"/>
    </xf>
    <xf numFmtId="5" fontId="0" fillId="0" borderId="20" xfId="0" applyNumberFormat="1" applyBorder="1" applyAlignment="1">
      <alignment horizontal="right" vertical="center"/>
    </xf>
    <xf numFmtId="0" fontId="0" fillId="0" borderId="13" xfId="0" applyBorder="1" applyAlignment="1">
      <alignment horizontal="left" vertical="center" shrinkToFit="1"/>
    </xf>
    <xf numFmtId="0" fontId="0" fillId="0" borderId="21" xfId="0" applyBorder="1" applyAlignment="1">
      <alignment horizontal="center" vertical="center"/>
    </xf>
    <xf numFmtId="38" fontId="1" fillId="0" borderId="13" xfId="5" applyFont="1" applyFill="1" applyBorder="1" applyAlignment="1">
      <alignment horizontal="center" vertical="center"/>
    </xf>
    <xf numFmtId="38" fontId="1" fillId="0" borderId="18" xfId="5" applyFont="1" applyFill="1"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left" vertical="center" shrinkToFit="1"/>
    </xf>
    <xf numFmtId="0" fontId="1" fillId="0" borderId="0" xfId="1" applyAlignment="1">
      <alignment horizontal="left" vertical="center"/>
    </xf>
    <xf numFmtId="0" fontId="0" fillId="0" borderId="22" xfId="0" applyBorder="1" applyAlignment="1">
      <alignment horizontal="center" vertical="center" shrinkToFit="1"/>
    </xf>
    <xf numFmtId="0" fontId="0" fillId="0" borderId="18" xfId="0" applyBorder="1" applyAlignment="1">
      <alignment horizontal="center" vertical="center" shrinkToFit="1"/>
    </xf>
    <xf numFmtId="0" fontId="0" fillId="0" borderId="21" xfId="0" applyBorder="1" applyAlignment="1">
      <alignment horizontal="center" vertical="center" shrinkToFit="1"/>
    </xf>
    <xf numFmtId="0" fontId="1" fillId="0" borderId="19" xfId="1" applyBorder="1" applyAlignment="1">
      <alignment horizontal="center" vertical="center" shrinkToFit="1"/>
    </xf>
    <xf numFmtId="0" fontId="1" fillId="0" borderId="13" xfId="1" applyBorder="1" applyAlignment="1">
      <alignment horizontal="center" vertical="center" shrinkToFit="1"/>
    </xf>
    <xf numFmtId="0" fontId="1" fillId="0" borderId="18" xfId="1" applyBorder="1" applyAlignment="1">
      <alignment horizontal="center" vertical="center" shrinkToFit="1"/>
    </xf>
    <xf numFmtId="38" fontId="1" fillId="0" borderId="17" xfId="2" applyFont="1" applyFill="1" applyBorder="1" applyAlignment="1">
      <alignment horizontal="center" vertical="center"/>
    </xf>
    <xf numFmtId="38" fontId="1" fillId="0" borderId="13" xfId="2" applyFont="1" applyFill="1" applyBorder="1" applyAlignment="1">
      <alignment horizontal="center" vertical="center"/>
    </xf>
    <xf numFmtId="38" fontId="1" fillId="0" borderId="18" xfId="2" applyFont="1" applyFill="1" applyBorder="1" applyAlignment="1">
      <alignment horizontal="center" vertical="center"/>
    </xf>
    <xf numFmtId="0" fontId="1" fillId="0" borderId="17" xfId="1" applyBorder="1" applyAlignment="1">
      <alignment horizontal="center" vertical="center"/>
    </xf>
    <xf numFmtId="0" fontId="1" fillId="0" borderId="13" xfId="1" applyBorder="1" applyAlignment="1">
      <alignment horizontal="center" vertical="center"/>
    </xf>
    <xf numFmtId="0" fontId="1" fillId="0" borderId="18" xfId="1" applyBorder="1" applyAlignment="1">
      <alignment horizontal="center" vertical="center"/>
    </xf>
    <xf numFmtId="5" fontId="1" fillId="0" borderId="17" xfId="1" applyNumberFormat="1" applyBorder="1" applyAlignment="1">
      <alignment horizontal="center" vertical="center"/>
    </xf>
    <xf numFmtId="5" fontId="1" fillId="0" borderId="13" xfId="1" applyNumberFormat="1" applyBorder="1" applyAlignment="1">
      <alignment horizontal="center" vertical="center"/>
    </xf>
    <xf numFmtId="5" fontId="1" fillId="0" borderId="12" xfId="1" applyNumberFormat="1" applyBorder="1" applyAlignment="1">
      <alignment horizontal="center" vertical="center"/>
    </xf>
    <xf numFmtId="0" fontId="1" fillId="0" borderId="16" xfId="1" applyBorder="1" applyAlignment="1">
      <alignment horizontal="left" vertical="center" shrinkToFit="1"/>
    </xf>
    <xf numFmtId="0" fontId="1" fillId="0" borderId="15" xfId="1" applyBorder="1" applyAlignment="1">
      <alignment horizontal="left" vertical="center" shrinkToFit="1"/>
    </xf>
    <xf numFmtId="0" fontId="1" fillId="0" borderId="15" xfId="1" applyBorder="1" applyAlignment="1">
      <alignment horizontal="center" vertical="center" shrinkToFit="1"/>
    </xf>
    <xf numFmtId="38" fontId="1" fillId="0" borderId="15" xfId="2" applyFont="1" applyFill="1" applyBorder="1" applyAlignment="1">
      <alignment horizontal="center" vertical="center"/>
    </xf>
    <xf numFmtId="5" fontId="1" fillId="0" borderId="15" xfId="1" applyNumberFormat="1" applyBorder="1" applyAlignment="1">
      <alignment horizontal="center" vertical="center"/>
    </xf>
    <xf numFmtId="5" fontId="1" fillId="0" borderId="14" xfId="1" applyNumberFormat="1" applyBorder="1" applyAlignment="1">
      <alignment horizontal="center" vertical="center"/>
    </xf>
    <xf numFmtId="0" fontId="3" fillId="0" borderId="3" xfId="1" applyFont="1" applyBorder="1" applyAlignment="1">
      <alignment horizontal="left" vertical="top" shrinkToFit="1"/>
    </xf>
    <xf numFmtId="0" fontId="3" fillId="0" borderId="2" xfId="1" applyFont="1" applyBorder="1" applyAlignment="1">
      <alignment horizontal="left" vertical="top" shrinkToFit="1"/>
    </xf>
    <xf numFmtId="0" fontId="3" fillId="0" borderId="1" xfId="1" applyFont="1" applyBorder="1" applyAlignment="1">
      <alignment horizontal="left" vertical="top" shrinkToFi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6" xfId="1" applyFont="1" applyFill="1" applyBorder="1" applyAlignment="1">
      <alignment horizontal="center" vertical="center"/>
    </xf>
    <xf numFmtId="0" fontId="3" fillId="0" borderId="5" xfId="1" applyFont="1" applyBorder="1" applyAlignment="1">
      <alignment horizontal="left" vertical="top" shrinkToFit="1"/>
    </xf>
    <xf numFmtId="0" fontId="3" fillId="0" borderId="0" xfId="1" applyFont="1" applyAlignment="1">
      <alignment horizontal="left" vertical="top" shrinkToFit="1"/>
    </xf>
    <xf numFmtId="0" fontId="3" fillId="0" borderId="4" xfId="1" applyFont="1" applyBorder="1" applyAlignment="1">
      <alignment horizontal="left" vertical="top" shrinkToFit="1"/>
    </xf>
    <xf numFmtId="5" fontId="0" fillId="0" borderId="0" xfId="0" applyNumberFormat="1" applyAlignment="1">
      <alignment horizontal="right" vertical="center"/>
    </xf>
    <xf numFmtId="5" fontId="0" fillId="0" borderId="4" xfId="0" applyNumberFormat="1" applyBorder="1" applyAlignment="1">
      <alignment horizontal="right" vertical="center"/>
    </xf>
    <xf numFmtId="5" fontId="0" fillId="0" borderId="13" xfId="0" applyNumberFormat="1" applyBorder="1" applyAlignment="1">
      <alignment horizontal="right" vertical="center"/>
    </xf>
    <xf numFmtId="5" fontId="0" fillId="0" borderId="12" xfId="0" applyNumberFormat="1" applyBorder="1" applyAlignment="1">
      <alignment horizontal="right" vertical="center"/>
    </xf>
    <xf numFmtId="5" fontId="0" fillId="0" borderId="10" xfId="0" applyNumberFormat="1" applyBorder="1" applyAlignment="1">
      <alignment horizontal="right" vertical="center"/>
    </xf>
    <xf numFmtId="5" fontId="0" fillId="0" borderId="9" xfId="0" applyNumberFormat="1" applyBorder="1" applyAlignment="1">
      <alignment horizontal="right" vertical="center"/>
    </xf>
    <xf numFmtId="0" fontId="13" fillId="0" borderId="0" xfId="3" applyFont="1" applyAlignment="1">
      <alignment horizontal="center" vertical="center" wrapText="1" shrinkToFit="1"/>
    </xf>
    <xf numFmtId="0" fontId="13" fillId="0" borderId="29" xfId="3" applyFont="1" applyBorder="1" applyAlignment="1">
      <alignment horizontal="center" vertical="center" wrapText="1" shrinkToFit="1"/>
    </xf>
  </cellXfs>
  <cellStyles count="6">
    <cellStyle name="桁区切り" xfId="5" builtinId="6"/>
    <cellStyle name="桁区切り 2" xfId="2" xr:uid="{6F04C76A-9EA6-4535-8B3D-F8797AAE6B0A}"/>
    <cellStyle name="標準" xfId="0" builtinId="0"/>
    <cellStyle name="標準 2" xfId="1" xr:uid="{09B713AB-A3B0-4613-A7BD-A3CC0374F528}"/>
    <cellStyle name="標準 3" xfId="3" xr:uid="{2B7BAF2D-5DC1-43DA-9110-0B1F9BEFE627}"/>
    <cellStyle name="標準 4" xfId="4" xr:uid="{E8305521-8657-4DE9-8C23-62101AC602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5464F4D4-87C9-4F77-8B2B-9F49C5A75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927100"/>
          <a:ext cx="8382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DAE658A3-7BDA-402E-ACC2-BA8FC6B1FA1A}"/>
            </a:ext>
          </a:extLst>
        </xdr:cNvPr>
        <xdr:cNvSpPr txBox="1">
          <a:spLocks noChangeAspect="1" noChangeArrowheads="1"/>
        </xdr:cNvSpPr>
      </xdr:nvSpPr>
      <xdr:spPr bwMode="auto">
        <a:xfrm>
          <a:off x="3861669" y="1682823"/>
          <a:ext cx="2113307" cy="5126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CD8B92BB-96B6-4455-9A14-CB2EDD5E1EC3}"/>
            </a:ext>
          </a:extLst>
        </xdr:cNvPr>
        <xdr:cNvGrpSpPr>
          <a:grpSpLocks/>
        </xdr:cNvGrpSpPr>
      </xdr:nvGrpSpPr>
      <xdr:grpSpPr bwMode="auto">
        <a:xfrm>
          <a:off x="3886200" y="1104900"/>
          <a:ext cx="2009775" cy="273050"/>
          <a:chOff x="5873158" y="1196752"/>
          <a:chExt cx="2242613" cy="266700"/>
        </a:xfrm>
      </xdr:grpSpPr>
      <xdr:sp macro="" textlink="">
        <xdr:nvSpPr>
          <xdr:cNvPr id="5" name="Freeform 13">
            <a:extLst>
              <a:ext uri="{FF2B5EF4-FFF2-40B4-BE49-F238E27FC236}">
                <a16:creationId xmlns:a16="http://schemas.microsoft.com/office/drawing/2014/main" id="{46913A2F-E560-56E7-A542-663238DAA12D}"/>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A7CA43C8-1474-AF2C-5C4C-91AE437CCEE8}"/>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AE6D8769-7AED-4578-3D3E-52246640A334}"/>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EA22075B-2D98-EA90-B870-132916F11F93}"/>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8821285C-BF19-C408-EB80-8AFE9A10C01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091B8A9-C3F5-DC8B-0C09-15B3AD52DFBF}"/>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A4C56887-5C10-2910-70ED-0034F3AFE3AE}"/>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DC299C65-8FA5-5F2F-8897-A6213D538D92}"/>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23</xdr:col>
      <xdr:colOff>120651</xdr:colOff>
      <xdr:row>6</xdr:row>
      <xdr:rowOff>82825</xdr:rowOff>
    </xdr:from>
    <xdr:to>
      <xdr:col>34</xdr:col>
      <xdr:colOff>6351</xdr:colOff>
      <xdr:row>8</xdr:row>
      <xdr:rowOff>48595</xdr:rowOff>
    </xdr:to>
    <xdr:sp macro="" textlink="">
      <xdr:nvSpPr>
        <xdr:cNvPr id="13" name="Text Box 6">
          <a:extLst>
            <a:ext uri="{FF2B5EF4-FFF2-40B4-BE49-F238E27FC236}">
              <a16:creationId xmlns:a16="http://schemas.microsoft.com/office/drawing/2014/main" id="{9ACBA073-D1EB-4997-9668-6C3F9DE73B30}"/>
            </a:ext>
          </a:extLst>
        </xdr:cNvPr>
        <xdr:cNvSpPr txBox="1">
          <a:spLocks noChangeAspect="1" noChangeArrowheads="1"/>
        </xdr:cNvSpPr>
      </xdr:nvSpPr>
      <xdr:spPr bwMode="auto">
        <a:xfrm>
          <a:off x="4064001" y="1441725"/>
          <a:ext cx="1771650"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oneCellAnchor>
    <xdr:from>
      <xdr:col>25</xdr:col>
      <xdr:colOff>60181</xdr:colOff>
      <xdr:row>0</xdr:row>
      <xdr:rowOff>38967</xdr:rowOff>
    </xdr:from>
    <xdr:ext cx="1594837" cy="424583"/>
    <xdr:pic>
      <xdr:nvPicPr>
        <xdr:cNvPr id="14" name="図 13">
          <a:extLst>
            <a:ext uri="{FF2B5EF4-FFF2-40B4-BE49-F238E27FC236}">
              <a16:creationId xmlns:a16="http://schemas.microsoft.com/office/drawing/2014/main" id="{DFE214FE-E977-4274-9970-6503C1E41F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oneCellAnchor>
    <xdr:from>
      <xdr:col>25</xdr:col>
      <xdr:colOff>60181</xdr:colOff>
      <xdr:row>0</xdr:row>
      <xdr:rowOff>38967</xdr:rowOff>
    </xdr:from>
    <xdr:ext cx="1594837" cy="424583"/>
    <xdr:pic>
      <xdr:nvPicPr>
        <xdr:cNvPr id="15" name="図 14">
          <a:extLst>
            <a:ext uri="{FF2B5EF4-FFF2-40B4-BE49-F238E27FC236}">
              <a16:creationId xmlns:a16="http://schemas.microsoft.com/office/drawing/2014/main" id="{4A27AA2B-79FC-472D-B3DE-697D30B200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twoCellAnchor editAs="oneCell">
    <xdr:from>
      <xdr:col>31</xdr:col>
      <xdr:colOff>126720</xdr:colOff>
      <xdr:row>12</xdr:row>
      <xdr:rowOff>82550</xdr:rowOff>
    </xdr:from>
    <xdr:to>
      <xdr:col>34</xdr:col>
      <xdr:colOff>19797</xdr:colOff>
      <xdr:row>14</xdr:row>
      <xdr:rowOff>98081</xdr:rowOff>
    </xdr:to>
    <xdr:pic>
      <xdr:nvPicPr>
        <xdr:cNvPr id="16" name="図 15">
          <a:extLst>
            <a:ext uri="{FF2B5EF4-FFF2-40B4-BE49-F238E27FC236}">
              <a16:creationId xmlns:a16="http://schemas.microsoft.com/office/drawing/2014/main" id="{70C90DD3-AD48-43DF-917D-BB26B1F0F6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1670" y="2451100"/>
          <a:ext cx="407427" cy="409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4CBEC183-FC71-4791-A8F8-8F4BB5E33C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927100"/>
          <a:ext cx="8382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C775F601-BF77-4A17-8C59-B6EE6B4EFA6F}"/>
            </a:ext>
          </a:extLst>
        </xdr:cNvPr>
        <xdr:cNvSpPr txBox="1">
          <a:spLocks noChangeAspect="1" noChangeArrowheads="1"/>
        </xdr:cNvSpPr>
      </xdr:nvSpPr>
      <xdr:spPr bwMode="auto">
        <a:xfrm>
          <a:off x="3861669" y="1682823"/>
          <a:ext cx="2113307" cy="5126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9AC9245D-2624-4D9A-9E67-4B7E2938A240}"/>
            </a:ext>
          </a:extLst>
        </xdr:cNvPr>
        <xdr:cNvGrpSpPr>
          <a:grpSpLocks/>
        </xdr:cNvGrpSpPr>
      </xdr:nvGrpSpPr>
      <xdr:grpSpPr bwMode="auto">
        <a:xfrm>
          <a:off x="3886200" y="1104900"/>
          <a:ext cx="2009775" cy="273050"/>
          <a:chOff x="5873158" y="1196752"/>
          <a:chExt cx="2242613" cy="266700"/>
        </a:xfrm>
      </xdr:grpSpPr>
      <xdr:sp macro="" textlink="">
        <xdr:nvSpPr>
          <xdr:cNvPr id="5" name="Freeform 13">
            <a:extLst>
              <a:ext uri="{FF2B5EF4-FFF2-40B4-BE49-F238E27FC236}">
                <a16:creationId xmlns:a16="http://schemas.microsoft.com/office/drawing/2014/main" id="{27DCA156-F677-B3AE-D511-4CFA3192B2EF}"/>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E039698-F579-56E0-C3D3-3DD278B5DB7A}"/>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653F2789-4D38-0061-3172-73311855CC10}"/>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06CDEA8B-C045-1958-3F83-896FB6A0707E}"/>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9FF8E9E6-94EE-C356-B35C-D1262453DD89}"/>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06E8B45B-27AF-2397-5B4E-BE7B90E5727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0A61E76E-D593-C8DE-F3E5-006F6607058A}"/>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D025EF81-D123-B069-9953-9D2D17C114D5}"/>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23</xdr:col>
      <xdr:colOff>120651</xdr:colOff>
      <xdr:row>6</xdr:row>
      <xdr:rowOff>82825</xdr:rowOff>
    </xdr:from>
    <xdr:to>
      <xdr:col>34</xdr:col>
      <xdr:colOff>6351</xdr:colOff>
      <xdr:row>8</xdr:row>
      <xdr:rowOff>48595</xdr:rowOff>
    </xdr:to>
    <xdr:sp macro="" textlink="">
      <xdr:nvSpPr>
        <xdr:cNvPr id="13" name="Text Box 6">
          <a:extLst>
            <a:ext uri="{FF2B5EF4-FFF2-40B4-BE49-F238E27FC236}">
              <a16:creationId xmlns:a16="http://schemas.microsoft.com/office/drawing/2014/main" id="{1C148999-C7A2-4937-AB5D-068C2734CBA8}"/>
            </a:ext>
          </a:extLst>
        </xdr:cNvPr>
        <xdr:cNvSpPr txBox="1">
          <a:spLocks noChangeAspect="1" noChangeArrowheads="1"/>
        </xdr:cNvSpPr>
      </xdr:nvSpPr>
      <xdr:spPr bwMode="auto">
        <a:xfrm>
          <a:off x="4064001" y="1441725"/>
          <a:ext cx="1771650"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oneCellAnchor>
    <xdr:from>
      <xdr:col>25</xdr:col>
      <xdr:colOff>60181</xdr:colOff>
      <xdr:row>0</xdr:row>
      <xdr:rowOff>38967</xdr:rowOff>
    </xdr:from>
    <xdr:ext cx="1594837" cy="424583"/>
    <xdr:pic>
      <xdr:nvPicPr>
        <xdr:cNvPr id="14" name="図 13">
          <a:extLst>
            <a:ext uri="{FF2B5EF4-FFF2-40B4-BE49-F238E27FC236}">
              <a16:creationId xmlns:a16="http://schemas.microsoft.com/office/drawing/2014/main" id="{FF35FC04-6693-42B4-8F38-04D51EA3C3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oneCellAnchor>
    <xdr:from>
      <xdr:col>25</xdr:col>
      <xdr:colOff>60181</xdr:colOff>
      <xdr:row>0</xdr:row>
      <xdr:rowOff>38967</xdr:rowOff>
    </xdr:from>
    <xdr:ext cx="1594837" cy="424583"/>
    <xdr:pic>
      <xdr:nvPicPr>
        <xdr:cNvPr id="15" name="図 14">
          <a:extLst>
            <a:ext uri="{FF2B5EF4-FFF2-40B4-BE49-F238E27FC236}">
              <a16:creationId xmlns:a16="http://schemas.microsoft.com/office/drawing/2014/main" id="{E464D0F3-F2EA-47CF-99EB-153C602CE3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C485CCF-C04C-40C8-9C0E-171C4D0183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56375" y="876300"/>
          <a:ext cx="32829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0A4CD8FB-A73D-49CA-AB95-AAD487B9FD0A}"/>
            </a:ext>
          </a:extLst>
        </xdr:cNvPr>
        <xdr:cNvSpPr txBox="1">
          <a:spLocks noChangeAspect="1" noChangeArrowheads="1"/>
        </xdr:cNvSpPr>
      </xdr:nvSpPr>
      <xdr:spPr bwMode="auto">
        <a:xfrm>
          <a:off x="14618569" y="1828873"/>
          <a:ext cx="798070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7308B9FF-70B6-4460-8C27-047B99A6DDE5}"/>
            </a:ext>
          </a:extLst>
        </xdr:cNvPr>
        <xdr:cNvGrpSpPr>
          <a:grpSpLocks/>
        </xdr:cNvGrpSpPr>
      </xdr:nvGrpSpPr>
      <xdr:grpSpPr bwMode="auto">
        <a:xfrm>
          <a:off x="3886200" y="1104900"/>
          <a:ext cx="2009775" cy="273050"/>
          <a:chOff x="5873158" y="1196752"/>
          <a:chExt cx="2242613" cy="266700"/>
        </a:xfrm>
      </xdr:grpSpPr>
      <xdr:sp macro="" textlink="">
        <xdr:nvSpPr>
          <xdr:cNvPr id="5" name="Freeform 13">
            <a:extLst>
              <a:ext uri="{FF2B5EF4-FFF2-40B4-BE49-F238E27FC236}">
                <a16:creationId xmlns:a16="http://schemas.microsoft.com/office/drawing/2014/main" id="{B8900754-82B8-07D1-B301-22CA4295CEA8}"/>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1AA155B3-C3D7-6B2F-C315-3B317239B9E3}"/>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E7D23B3F-A57C-DD39-F19F-C8C2E0798B7E}"/>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C2D7D5C5-DF41-F6D6-519A-77DE0D855C6B}"/>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034D4FAF-36BF-C88E-28E3-E0A77B05872F}"/>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1EE5F7D8-2C54-E16C-DAF6-B954BB49280E}"/>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0F261764-4FBA-C82D-E3F3-3399EFA936CC}"/>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EEAAE5F-C598-D046-7C56-0666BAB2B60D}"/>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23</xdr:col>
      <xdr:colOff>152401</xdr:colOff>
      <xdr:row>6</xdr:row>
      <xdr:rowOff>82825</xdr:rowOff>
    </xdr:from>
    <xdr:to>
      <xdr:col>34</xdr:col>
      <xdr:colOff>38101</xdr:colOff>
      <xdr:row>8</xdr:row>
      <xdr:rowOff>48595</xdr:rowOff>
    </xdr:to>
    <xdr:sp macro="" textlink="">
      <xdr:nvSpPr>
        <xdr:cNvPr id="13" name="Text Box 6">
          <a:extLst>
            <a:ext uri="{FF2B5EF4-FFF2-40B4-BE49-F238E27FC236}">
              <a16:creationId xmlns:a16="http://schemas.microsoft.com/office/drawing/2014/main" id="{33C8F014-38BA-4E0F-BBD1-FD172C2EA913}"/>
            </a:ext>
          </a:extLst>
        </xdr:cNvPr>
        <xdr:cNvSpPr txBox="1">
          <a:spLocks noChangeAspect="1" noChangeArrowheads="1"/>
        </xdr:cNvSpPr>
      </xdr:nvSpPr>
      <xdr:spPr bwMode="auto">
        <a:xfrm>
          <a:off x="4095751" y="1441725"/>
          <a:ext cx="1771650"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oneCellAnchor>
    <xdr:from>
      <xdr:col>25</xdr:col>
      <xdr:colOff>60181</xdr:colOff>
      <xdr:row>0</xdr:row>
      <xdr:rowOff>38967</xdr:rowOff>
    </xdr:from>
    <xdr:ext cx="1594837" cy="424583"/>
    <xdr:pic>
      <xdr:nvPicPr>
        <xdr:cNvPr id="14" name="図 13">
          <a:extLst>
            <a:ext uri="{FF2B5EF4-FFF2-40B4-BE49-F238E27FC236}">
              <a16:creationId xmlns:a16="http://schemas.microsoft.com/office/drawing/2014/main" id="{4A091799-AA71-4E71-BFD4-7B2E8FA7CE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70181" y="38967"/>
          <a:ext cx="1594837" cy="424583"/>
        </a:xfrm>
        <a:prstGeom prst="rect">
          <a:avLst/>
        </a:prstGeom>
      </xdr:spPr>
    </xdr:pic>
    <xdr:clientData/>
  </xdr:oneCellAnchor>
  <xdr:oneCellAnchor>
    <xdr:from>
      <xdr:col>25</xdr:col>
      <xdr:colOff>60181</xdr:colOff>
      <xdr:row>0</xdr:row>
      <xdr:rowOff>38967</xdr:rowOff>
    </xdr:from>
    <xdr:ext cx="1594837" cy="424583"/>
    <xdr:pic>
      <xdr:nvPicPr>
        <xdr:cNvPr id="15" name="図 14">
          <a:extLst>
            <a:ext uri="{FF2B5EF4-FFF2-40B4-BE49-F238E27FC236}">
              <a16:creationId xmlns:a16="http://schemas.microsoft.com/office/drawing/2014/main" id="{DBBD22FC-67D1-4A4E-9765-1DC408CA6C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70181" y="38967"/>
          <a:ext cx="1594837" cy="424583"/>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E2325-9923-4462-8B84-5509163AF8D5}">
  <sheetPr>
    <pageSetUpPr fitToPage="1"/>
  </sheetPr>
  <dimension ref="A1:AM48"/>
  <sheetViews>
    <sheetView tabSelected="1" zoomScaleNormal="100" workbookViewId="0">
      <selection activeCell="AB37" sqref="AB37:AI37"/>
    </sheetView>
  </sheetViews>
  <sheetFormatPr defaultRowHeight="18" x14ac:dyDescent="0.55000000000000004"/>
  <cols>
    <col min="1" max="36" width="2.25" style="1" customWidth="1"/>
    <col min="37" max="37" width="23.1640625" style="1" bestFit="1" customWidth="1"/>
    <col min="38" max="38" width="2.25" style="1" customWidth="1"/>
    <col min="39" max="16384" width="8.6640625" style="1"/>
  </cols>
  <sheetData>
    <row r="1" spans="1:35" ht="20.25" customHeight="1" x14ac:dyDescent="0.55000000000000004">
      <c r="A1" s="13" t="s">
        <v>27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5" ht="20.25" customHeight="1" x14ac:dyDescent="0.55000000000000004">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row>
    <row r="3" spans="1:35"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11"/>
      <c r="AD3" s="11"/>
      <c r="AE3" s="11"/>
      <c r="AF3" s="11"/>
      <c r="AG3" s="11"/>
      <c r="AH3" s="11"/>
      <c r="AI3" s="2"/>
    </row>
    <row r="4" spans="1:35" ht="17.25" customHeight="1" x14ac:dyDescent="0.55000000000000004">
      <c r="A4" s="15" t="s">
        <v>54</v>
      </c>
      <c r="B4" s="15"/>
      <c r="C4" s="15"/>
      <c r="D4" s="15"/>
      <c r="E4" s="15"/>
      <c r="F4" s="15"/>
      <c r="G4" s="15"/>
      <c r="H4" s="15"/>
      <c r="I4" s="15"/>
      <c r="J4" s="15"/>
      <c r="K4" s="15"/>
      <c r="L4" s="15"/>
      <c r="M4" s="15"/>
      <c r="N4" s="15"/>
      <c r="O4" s="16" t="s">
        <v>24</v>
      </c>
      <c r="P4" s="16"/>
      <c r="Q4" s="16"/>
      <c r="R4" s="2"/>
      <c r="S4" s="2"/>
      <c r="T4" s="2"/>
      <c r="U4" s="2"/>
      <c r="V4" s="2"/>
      <c r="W4" s="2"/>
      <c r="X4" s="2"/>
      <c r="Y4" s="2"/>
      <c r="Z4" s="18">
        <v>45491</v>
      </c>
      <c r="AA4" s="18"/>
      <c r="AB4" s="18"/>
      <c r="AC4" s="18"/>
      <c r="AD4" s="18"/>
      <c r="AE4" s="18"/>
      <c r="AF4" s="18"/>
      <c r="AG4" s="18"/>
      <c r="AH4" s="18"/>
      <c r="AI4" s="18"/>
    </row>
    <row r="5" spans="1:35" ht="14.25" customHeight="1" thickBot="1" x14ac:dyDescent="0.6">
      <c r="A5" s="19" t="s">
        <v>55</v>
      </c>
      <c r="B5" s="19"/>
      <c r="C5" s="19"/>
      <c r="D5" s="19"/>
      <c r="E5" s="19"/>
      <c r="F5" s="19"/>
      <c r="G5" s="19"/>
      <c r="H5" s="19"/>
      <c r="I5" s="19"/>
      <c r="J5" s="19"/>
      <c r="K5" s="19"/>
      <c r="L5" s="19"/>
      <c r="M5" s="19"/>
      <c r="N5" s="19"/>
      <c r="O5" s="17"/>
      <c r="P5" s="17"/>
      <c r="Q5" s="17"/>
      <c r="R5" s="2"/>
      <c r="S5" s="2"/>
      <c r="T5" s="2"/>
      <c r="U5" s="2"/>
      <c r="V5" s="2"/>
      <c r="W5" s="2"/>
      <c r="X5" s="2"/>
      <c r="Y5" s="2"/>
    </row>
    <row r="6" spans="1:35" x14ac:dyDescent="0.55000000000000004">
      <c r="A6" s="10"/>
      <c r="B6" s="10"/>
      <c r="C6" s="10"/>
      <c r="D6" s="10"/>
      <c r="E6" s="10"/>
      <c r="F6" s="10"/>
      <c r="G6" s="10"/>
      <c r="H6" s="10"/>
      <c r="I6" s="10"/>
      <c r="J6" s="10"/>
      <c r="K6" s="10"/>
      <c r="L6" s="10"/>
      <c r="M6" s="10"/>
      <c r="N6" s="10"/>
      <c r="O6" s="10"/>
      <c r="P6" s="10"/>
      <c r="Q6" s="10"/>
      <c r="R6" s="2"/>
      <c r="S6" s="2"/>
      <c r="T6" s="2"/>
      <c r="U6" s="2"/>
      <c r="V6" s="2"/>
      <c r="W6" s="2"/>
      <c r="X6" s="2"/>
      <c r="Y6" s="2"/>
    </row>
    <row r="7" spans="1:35" ht="12.75" customHeight="1" x14ac:dyDescent="0.55000000000000004">
      <c r="A7" s="20" t="s">
        <v>23</v>
      </c>
      <c r="B7" s="20"/>
      <c r="C7" s="20"/>
      <c r="D7" s="20"/>
      <c r="E7" s="20"/>
      <c r="F7" s="20"/>
      <c r="G7" s="20"/>
      <c r="H7" s="22">
        <f>AB38</f>
        <v>416460</v>
      </c>
      <c r="I7" s="23"/>
      <c r="J7" s="23"/>
      <c r="K7" s="23"/>
      <c r="L7" s="23"/>
      <c r="M7" s="23"/>
      <c r="N7" s="23"/>
      <c r="O7" s="23"/>
      <c r="P7" s="23"/>
      <c r="Q7" s="23"/>
      <c r="R7" s="2"/>
      <c r="S7" s="2"/>
      <c r="T7" s="2"/>
      <c r="U7" s="2"/>
      <c r="V7" s="2"/>
      <c r="W7" s="2"/>
      <c r="X7" s="2"/>
      <c r="Y7" s="2"/>
      <c r="Z7" s="2"/>
      <c r="AA7" s="2"/>
      <c r="AB7" s="2"/>
      <c r="AC7" s="2"/>
      <c r="AD7" s="2"/>
      <c r="AE7" s="2"/>
      <c r="AF7" s="2"/>
      <c r="AG7" s="2"/>
      <c r="AH7" s="2"/>
      <c r="AI7" s="2"/>
    </row>
    <row r="8" spans="1:35" ht="13.15" customHeight="1" thickBot="1" x14ac:dyDescent="0.6">
      <c r="A8" s="21"/>
      <c r="B8" s="21"/>
      <c r="C8" s="21"/>
      <c r="D8" s="21"/>
      <c r="E8" s="21"/>
      <c r="F8" s="21"/>
      <c r="G8" s="21"/>
      <c r="H8" s="24"/>
      <c r="I8" s="24"/>
      <c r="J8" s="24"/>
      <c r="K8" s="24"/>
      <c r="L8" s="24"/>
      <c r="M8" s="24"/>
      <c r="N8" s="24"/>
      <c r="O8" s="24"/>
      <c r="P8" s="24"/>
      <c r="Q8" s="24"/>
      <c r="R8" s="2" t="s">
        <v>72</v>
      </c>
      <c r="S8" s="2"/>
      <c r="T8" s="2"/>
      <c r="U8" s="2"/>
      <c r="V8" s="2"/>
      <c r="W8" s="2"/>
      <c r="X8" s="2"/>
      <c r="Y8" s="2"/>
      <c r="Z8" s="2"/>
      <c r="AA8" s="2"/>
      <c r="AB8" s="2"/>
      <c r="AC8" s="2"/>
      <c r="AD8" s="2"/>
      <c r="AE8" s="2"/>
      <c r="AF8" s="2"/>
      <c r="AG8" s="2"/>
      <c r="AH8" s="2"/>
      <c r="AI8" s="2"/>
    </row>
    <row r="9" spans="1:35" ht="7.5" customHeight="1" x14ac:dyDescent="0.55000000000000004">
      <c r="A9" s="9"/>
      <c r="B9" s="9"/>
      <c r="C9" s="9"/>
      <c r="D9" s="9"/>
      <c r="E9" s="9"/>
      <c r="F9" s="9"/>
      <c r="G9" s="9"/>
      <c r="H9" s="9"/>
      <c r="I9" s="9"/>
      <c r="J9" s="9"/>
      <c r="K9" s="9"/>
      <c r="L9" s="9"/>
      <c r="M9" s="9"/>
      <c r="N9" s="9"/>
      <c r="O9" s="9"/>
      <c r="P9" s="9"/>
      <c r="Q9" s="9"/>
      <c r="R9" s="2"/>
      <c r="S9" s="2"/>
      <c r="T9" s="2"/>
      <c r="U9" s="2"/>
      <c r="V9" s="2"/>
      <c r="W9" s="2"/>
      <c r="X9" s="25"/>
      <c r="Y9" s="25"/>
      <c r="Z9" s="25"/>
      <c r="AA9" s="25"/>
      <c r="AB9" s="25"/>
      <c r="AC9" s="25"/>
      <c r="AD9" s="25"/>
      <c r="AE9" s="25"/>
      <c r="AF9" s="25"/>
      <c r="AG9" s="25"/>
      <c r="AH9" s="25"/>
      <c r="AI9" s="25"/>
    </row>
    <row r="10" spans="1:35" ht="15.75" customHeight="1" x14ac:dyDescent="0.55000000000000004">
      <c r="A10" s="26" t="s">
        <v>21</v>
      </c>
      <c r="B10" s="26"/>
      <c r="C10" s="26"/>
      <c r="D10" s="26"/>
      <c r="E10" s="27" t="s">
        <v>20</v>
      </c>
      <c r="F10" s="27"/>
      <c r="G10" s="27"/>
      <c r="H10" s="27"/>
      <c r="I10" s="27"/>
      <c r="J10" s="27"/>
      <c r="K10" s="27"/>
      <c r="L10" s="27"/>
      <c r="M10" s="27"/>
      <c r="N10" s="27"/>
      <c r="O10" s="27"/>
      <c r="P10" s="27"/>
      <c r="Q10" s="27"/>
      <c r="R10" s="2"/>
      <c r="S10" s="2"/>
      <c r="T10" s="2"/>
      <c r="U10" s="2"/>
      <c r="V10" s="2"/>
      <c r="W10" s="8"/>
      <c r="X10" s="8"/>
      <c r="Y10" s="8"/>
      <c r="Z10" s="8"/>
      <c r="AA10" s="8"/>
      <c r="AB10" s="8"/>
      <c r="AC10" s="8"/>
      <c r="AD10" s="8"/>
      <c r="AE10" s="8"/>
      <c r="AF10" s="8"/>
      <c r="AG10" s="8"/>
      <c r="AH10" s="8"/>
      <c r="AI10" s="8"/>
    </row>
    <row r="11" spans="1:35" ht="15.75" customHeight="1" x14ac:dyDescent="0.55000000000000004">
      <c r="A11" s="28" t="s">
        <v>19</v>
      </c>
      <c r="B11" s="28"/>
      <c r="C11" s="28"/>
      <c r="D11" s="28"/>
      <c r="E11" s="29" t="s">
        <v>18</v>
      </c>
      <c r="F11" s="29"/>
      <c r="G11" s="29"/>
      <c r="H11" s="29"/>
      <c r="I11" s="29"/>
      <c r="J11" s="29"/>
      <c r="K11" s="29"/>
      <c r="L11" s="29"/>
      <c r="M11" s="29"/>
      <c r="N11" s="29"/>
      <c r="O11" s="29"/>
      <c r="P11" s="29"/>
      <c r="Q11" s="29"/>
      <c r="R11" s="2"/>
      <c r="S11" s="2"/>
      <c r="T11" s="2"/>
      <c r="U11" s="2"/>
      <c r="V11" s="2"/>
      <c r="W11" s="7"/>
      <c r="X11" s="7"/>
      <c r="Y11" s="7"/>
      <c r="Z11" s="6"/>
      <c r="AA11" s="6"/>
      <c r="AB11" s="6"/>
      <c r="AC11" s="6"/>
      <c r="AD11" s="6"/>
      <c r="AE11" s="6"/>
      <c r="AF11" s="6"/>
      <c r="AG11" s="6"/>
      <c r="AH11" s="6"/>
      <c r="AI11" s="6"/>
    </row>
    <row r="12" spans="1:35" ht="15.75" customHeight="1" x14ac:dyDescent="0.55000000000000004">
      <c r="A12" s="28" t="s">
        <v>17</v>
      </c>
      <c r="B12" s="28"/>
      <c r="C12" s="28"/>
      <c r="D12" s="28"/>
      <c r="E12" s="29" t="s">
        <v>16</v>
      </c>
      <c r="F12" s="29"/>
      <c r="G12" s="29"/>
      <c r="H12" s="29"/>
      <c r="I12" s="29"/>
      <c r="J12" s="29"/>
      <c r="K12" s="29"/>
      <c r="L12" s="29"/>
      <c r="M12" s="29"/>
      <c r="N12" s="29"/>
      <c r="O12" s="29"/>
      <c r="P12" s="29"/>
      <c r="Q12" s="29"/>
      <c r="R12" s="2"/>
      <c r="S12" s="2"/>
      <c r="T12" s="2"/>
      <c r="U12" s="2"/>
      <c r="V12" s="2"/>
      <c r="W12" s="2"/>
      <c r="X12" s="30" t="s">
        <v>15</v>
      </c>
      <c r="Y12" s="31"/>
      <c r="Z12" s="31"/>
      <c r="AA12" s="32"/>
      <c r="AB12" s="30" t="s">
        <v>15</v>
      </c>
      <c r="AC12" s="31"/>
      <c r="AD12" s="31"/>
      <c r="AE12" s="32"/>
      <c r="AF12" s="30" t="s">
        <v>14</v>
      </c>
      <c r="AG12" s="31"/>
      <c r="AH12" s="31"/>
      <c r="AI12" s="32"/>
    </row>
    <row r="13" spans="1:35" ht="15.75" customHeight="1" x14ac:dyDescent="0.55000000000000004">
      <c r="A13" s="5"/>
      <c r="B13" s="5"/>
      <c r="C13" s="5"/>
      <c r="D13" s="5"/>
      <c r="E13" s="33" t="s">
        <v>71</v>
      </c>
      <c r="F13" s="33"/>
      <c r="G13" s="33"/>
      <c r="H13" s="33"/>
      <c r="I13" s="33"/>
      <c r="J13" s="33"/>
      <c r="K13" s="33"/>
      <c r="L13" s="33"/>
      <c r="M13" s="33"/>
      <c r="N13" s="33"/>
      <c r="O13" s="33"/>
      <c r="P13" s="33"/>
      <c r="Q13" s="33"/>
      <c r="R13" s="2"/>
      <c r="S13" s="2"/>
      <c r="T13" s="2"/>
      <c r="U13" s="2"/>
      <c r="V13" s="2"/>
      <c r="W13" s="2"/>
      <c r="X13" s="35"/>
      <c r="Y13" s="36"/>
      <c r="Z13" s="36"/>
      <c r="AA13" s="37"/>
      <c r="AB13" s="35"/>
      <c r="AC13" s="36"/>
      <c r="AD13" s="36"/>
      <c r="AE13" s="37"/>
      <c r="AF13" s="35"/>
      <c r="AG13" s="36"/>
      <c r="AH13" s="36"/>
      <c r="AI13" s="37"/>
    </row>
    <row r="14" spans="1:35" ht="15.75" customHeight="1" x14ac:dyDescent="0.55000000000000004">
      <c r="A14" s="26" t="s">
        <v>12</v>
      </c>
      <c r="B14" s="26"/>
      <c r="C14" s="26"/>
      <c r="D14" s="26"/>
      <c r="E14" s="33"/>
      <c r="F14" s="33"/>
      <c r="G14" s="33"/>
      <c r="H14" s="33"/>
      <c r="I14" s="33"/>
      <c r="J14" s="33"/>
      <c r="K14" s="33"/>
      <c r="L14" s="33"/>
      <c r="M14" s="33"/>
      <c r="N14" s="33"/>
      <c r="O14" s="33"/>
      <c r="P14" s="33"/>
      <c r="Q14" s="33"/>
      <c r="X14" s="38"/>
      <c r="Y14" s="39"/>
      <c r="Z14" s="39"/>
      <c r="AA14" s="40"/>
      <c r="AB14" s="38"/>
      <c r="AC14" s="39"/>
      <c r="AD14" s="39"/>
      <c r="AE14" s="40"/>
      <c r="AF14" s="38"/>
      <c r="AG14" s="39"/>
      <c r="AH14" s="39"/>
      <c r="AI14" s="40"/>
    </row>
    <row r="15" spans="1:35" ht="15.75" customHeight="1" x14ac:dyDescent="0.55000000000000004">
      <c r="E15" s="34"/>
      <c r="F15" s="34"/>
      <c r="G15" s="34"/>
      <c r="H15" s="34"/>
      <c r="I15" s="34"/>
      <c r="J15" s="34"/>
      <c r="K15" s="34"/>
      <c r="L15" s="34"/>
      <c r="M15" s="34"/>
      <c r="N15" s="34"/>
      <c r="O15" s="34"/>
      <c r="P15" s="34"/>
      <c r="Q15" s="34"/>
      <c r="X15" s="41"/>
      <c r="Y15" s="42"/>
      <c r="Z15" s="42"/>
      <c r="AA15" s="43"/>
      <c r="AB15" s="41"/>
      <c r="AC15" s="42"/>
      <c r="AD15" s="42"/>
      <c r="AE15" s="43"/>
      <c r="AF15" s="41"/>
      <c r="AG15" s="42"/>
      <c r="AH15" s="42"/>
      <c r="AI15" s="43"/>
    </row>
    <row r="16" spans="1:35" ht="9.5" customHeight="1" x14ac:dyDescent="0.55000000000000004"/>
    <row r="17" spans="1:39" ht="9.5" customHeight="1" x14ac:dyDescent="0.2">
      <c r="A17" s="4"/>
      <c r="B17" s="4"/>
      <c r="C17" s="2"/>
      <c r="D17" s="2"/>
      <c r="E17" s="2"/>
      <c r="F17" s="2"/>
      <c r="G17" s="2"/>
      <c r="H17" s="2"/>
      <c r="I17" s="2"/>
      <c r="J17" s="2"/>
      <c r="K17" s="2"/>
      <c r="L17" s="2"/>
      <c r="M17" s="2"/>
      <c r="N17" s="2"/>
      <c r="O17" s="2"/>
      <c r="P17" s="2"/>
      <c r="Q17" s="2"/>
      <c r="R17" s="3"/>
      <c r="S17" s="3"/>
      <c r="T17" s="3"/>
      <c r="U17" s="2"/>
      <c r="V17" s="2"/>
      <c r="W17" s="2"/>
      <c r="X17" s="2"/>
      <c r="Y17" s="2"/>
      <c r="Z17" s="2"/>
      <c r="AA17" s="2"/>
      <c r="AB17" s="2"/>
      <c r="AC17" s="2"/>
      <c r="AD17" s="2"/>
      <c r="AE17" s="2"/>
      <c r="AF17" s="2"/>
      <c r="AG17" s="2"/>
      <c r="AH17" s="2"/>
      <c r="AI17" s="2"/>
    </row>
    <row r="18" spans="1:39" ht="20" customHeight="1" x14ac:dyDescent="0.55000000000000004">
      <c r="A18" s="44" t="s">
        <v>11</v>
      </c>
      <c r="B18" s="44"/>
      <c r="C18" s="44"/>
      <c r="D18" s="44"/>
      <c r="E18" s="44"/>
      <c r="F18" s="44"/>
      <c r="G18" s="44"/>
      <c r="H18" s="44"/>
      <c r="I18" s="44"/>
      <c r="J18" s="44"/>
      <c r="K18" s="44"/>
      <c r="L18" s="44"/>
      <c r="M18" s="44"/>
      <c r="N18" s="44"/>
      <c r="O18" s="44"/>
      <c r="P18" s="44" t="s">
        <v>10</v>
      </c>
      <c r="Q18" s="44"/>
      <c r="R18" s="44"/>
      <c r="S18" s="44"/>
      <c r="T18" s="44" t="s">
        <v>9</v>
      </c>
      <c r="U18" s="44"/>
      <c r="V18" s="44"/>
      <c r="W18" s="44" t="s">
        <v>8</v>
      </c>
      <c r="X18" s="44"/>
      <c r="Y18" s="44"/>
      <c r="Z18" s="44"/>
      <c r="AA18" s="44"/>
      <c r="AB18" s="44" t="s">
        <v>7</v>
      </c>
      <c r="AC18" s="44"/>
      <c r="AD18" s="44"/>
      <c r="AE18" s="44"/>
      <c r="AF18" s="44"/>
      <c r="AG18" s="44"/>
      <c r="AH18" s="44"/>
      <c r="AI18" s="44"/>
    </row>
    <row r="19" spans="1:39" ht="20" customHeight="1" x14ac:dyDescent="0.55000000000000004">
      <c r="A19" s="45" t="s">
        <v>6</v>
      </c>
      <c r="B19" s="46"/>
      <c r="C19" s="47"/>
      <c r="D19" s="47"/>
      <c r="E19" s="47"/>
      <c r="F19" s="47"/>
      <c r="G19" s="47"/>
      <c r="H19" s="47"/>
      <c r="I19" s="47"/>
      <c r="J19" s="47"/>
      <c r="K19" s="47"/>
      <c r="L19" s="47"/>
      <c r="M19" s="47"/>
      <c r="N19" s="47"/>
      <c r="O19" s="47"/>
      <c r="P19" s="48"/>
      <c r="Q19" s="48"/>
      <c r="R19" s="48"/>
      <c r="S19" s="48"/>
      <c r="T19" s="48"/>
      <c r="U19" s="48"/>
      <c r="V19" s="48"/>
      <c r="W19" s="48"/>
      <c r="X19" s="48"/>
      <c r="Y19" s="48"/>
      <c r="Z19" s="48"/>
      <c r="AA19" s="48"/>
      <c r="AB19" s="49"/>
      <c r="AC19" s="49"/>
      <c r="AD19" s="49"/>
      <c r="AE19" s="49"/>
      <c r="AF19" s="49"/>
      <c r="AG19" s="49"/>
      <c r="AH19" s="49"/>
      <c r="AI19" s="50"/>
    </row>
    <row r="20" spans="1:39" ht="20" customHeight="1" x14ac:dyDescent="0.55000000000000004">
      <c r="A20" s="51" t="s">
        <v>62</v>
      </c>
      <c r="B20" s="52"/>
      <c r="C20" s="53"/>
      <c r="D20" s="53"/>
      <c r="E20" s="53"/>
      <c r="F20" s="53"/>
      <c r="G20" s="53"/>
      <c r="H20" s="53"/>
      <c r="I20" s="53"/>
      <c r="J20" s="53"/>
      <c r="K20" s="53"/>
      <c r="L20" s="53"/>
      <c r="M20" s="53"/>
      <c r="N20" s="53"/>
      <c r="O20" s="53"/>
      <c r="P20" s="54"/>
      <c r="Q20" s="54"/>
      <c r="R20" s="54"/>
      <c r="S20" s="54"/>
      <c r="T20" s="55"/>
      <c r="U20" s="54"/>
      <c r="V20" s="54"/>
      <c r="W20" s="54"/>
      <c r="X20" s="54"/>
      <c r="Y20" s="54"/>
      <c r="Z20" s="54"/>
      <c r="AA20" s="54"/>
      <c r="AB20" s="56"/>
      <c r="AC20" s="56"/>
      <c r="AD20" s="56"/>
      <c r="AE20" s="56"/>
      <c r="AF20" s="56"/>
      <c r="AG20" s="56"/>
      <c r="AH20" s="56"/>
      <c r="AI20" s="57"/>
      <c r="AK20" s="1" t="s">
        <v>57</v>
      </c>
    </row>
    <row r="21" spans="1:39" ht="20" customHeight="1" x14ac:dyDescent="0.55000000000000004">
      <c r="A21" s="51" t="s">
        <v>56</v>
      </c>
      <c r="B21" s="58"/>
      <c r="C21" s="58"/>
      <c r="D21" s="58"/>
      <c r="E21" s="58"/>
      <c r="F21" s="58"/>
      <c r="G21" s="58"/>
      <c r="H21" s="58"/>
      <c r="I21" s="58"/>
      <c r="J21" s="58"/>
      <c r="K21" s="58"/>
      <c r="L21" s="58"/>
      <c r="M21" s="58"/>
      <c r="N21" s="58"/>
      <c r="O21" s="52"/>
      <c r="P21" s="54">
        <v>200</v>
      </c>
      <c r="Q21" s="54"/>
      <c r="R21" s="54"/>
      <c r="S21" s="54"/>
      <c r="T21" s="59" t="s">
        <v>37</v>
      </c>
      <c r="U21" s="59"/>
      <c r="V21" s="59"/>
      <c r="W21" s="55">
        <v>240</v>
      </c>
      <c r="X21" s="54"/>
      <c r="Y21" s="54"/>
      <c r="Z21" s="54"/>
      <c r="AA21" s="54"/>
      <c r="AB21" s="56">
        <f>P21*W21</f>
        <v>48000</v>
      </c>
      <c r="AC21" s="56"/>
      <c r="AD21" s="56"/>
      <c r="AE21" s="56"/>
      <c r="AF21" s="56"/>
      <c r="AG21" s="56"/>
      <c r="AH21" s="56"/>
      <c r="AI21" s="57"/>
      <c r="AK21" s="1" t="s">
        <v>53</v>
      </c>
    </row>
    <row r="22" spans="1:39" ht="20" customHeight="1" x14ac:dyDescent="0.55000000000000004">
      <c r="A22" s="51" t="s">
        <v>58</v>
      </c>
      <c r="B22" s="58"/>
      <c r="C22" s="58"/>
      <c r="D22" s="58"/>
      <c r="E22" s="58"/>
      <c r="F22" s="58"/>
      <c r="G22" s="58"/>
      <c r="H22" s="58"/>
      <c r="I22" s="58"/>
      <c r="J22" s="58"/>
      <c r="K22" s="58"/>
      <c r="L22" s="58"/>
      <c r="M22" s="58"/>
      <c r="N22" s="58"/>
      <c r="O22" s="52"/>
      <c r="P22" s="54">
        <v>450</v>
      </c>
      <c r="Q22" s="60"/>
      <c r="R22" s="60"/>
      <c r="S22" s="61"/>
      <c r="T22" s="59" t="s">
        <v>37</v>
      </c>
      <c r="U22" s="62"/>
      <c r="V22" s="63"/>
      <c r="W22" s="54">
        <v>300</v>
      </c>
      <c r="X22" s="60"/>
      <c r="Y22" s="60"/>
      <c r="Z22" s="60"/>
      <c r="AA22" s="61"/>
      <c r="AB22" s="56">
        <f>P22*W22</f>
        <v>135000</v>
      </c>
      <c r="AC22" s="56"/>
      <c r="AD22" s="56"/>
      <c r="AE22" s="56"/>
      <c r="AF22" s="56"/>
      <c r="AG22" s="56"/>
      <c r="AH22" s="56"/>
      <c r="AI22" s="57"/>
      <c r="AK22" s="1" t="s">
        <v>76</v>
      </c>
    </row>
    <row r="23" spans="1:39" ht="20" customHeight="1" x14ac:dyDescent="0.55000000000000004">
      <c r="A23" s="51" t="s">
        <v>59</v>
      </c>
      <c r="B23" s="52"/>
      <c r="C23" s="53"/>
      <c r="D23" s="53"/>
      <c r="E23" s="53"/>
      <c r="F23" s="53"/>
      <c r="G23" s="53"/>
      <c r="H23" s="53"/>
      <c r="I23" s="53"/>
      <c r="J23" s="53"/>
      <c r="K23" s="53"/>
      <c r="L23" s="53"/>
      <c r="M23" s="53"/>
      <c r="N23" s="53"/>
      <c r="O23" s="53"/>
      <c r="P23" s="54">
        <v>100</v>
      </c>
      <c r="Q23" s="54"/>
      <c r="R23" s="54"/>
      <c r="S23" s="54"/>
      <c r="T23" s="59" t="s">
        <v>37</v>
      </c>
      <c r="U23" s="59"/>
      <c r="V23" s="59"/>
      <c r="W23" s="54">
        <v>550</v>
      </c>
      <c r="X23" s="54"/>
      <c r="Y23" s="54"/>
      <c r="Z23" s="54"/>
      <c r="AA23" s="54"/>
      <c r="AB23" s="56">
        <f>P23*W23</f>
        <v>55000</v>
      </c>
      <c r="AC23" s="56"/>
      <c r="AD23" s="56"/>
      <c r="AE23" s="56"/>
      <c r="AF23" s="56"/>
      <c r="AG23" s="56"/>
      <c r="AH23" s="56"/>
      <c r="AI23" s="57"/>
      <c r="AK23" s="1" t="s">
        <v>75</v>
      </c>
    </row>
    <row r="24" spans="1:39" ht="20" customHeight="1" x14ac:dyDescent="0.55000000000000004">
      <c r="A24" s="51" t="s">
        <v>63</v>
      </c>
      <c r="B24" s="52"/>
      <c r="C24" s="53"/>
      <c r="D24" s="53"/>
      <c r="E24" s="53"/>
      <c r="F24" s="53"/>
      <c r="G24" s="53"/>
      <c r="H24" s="53"/>
      <c r="I24" s="53"/>
      <c r="J24" s="53"/>
      <c r="K24" s="53"/>
      <c r="L24" s="53"/>
      <c r="M24" s="53"/>
      <c r="N24" s="53"/>
      <c r="O24" s="53"/>
      <c r="P24" s="54"/>
      <c r="Q24" s="54"/>
      <c r="R24" s="54"/>
      <c r="S24" s="54"/>
      <c r="T24" s="59"/>
      <c r="U24" s="59"/>
      <c r="V24" s="59"/>
      <c r="W24" s="54"/>
      <c r="X24" s="54"/>
      <c r="Y24" s="54"/>
      <c r="Z24" s="54"/>
      <c r="AA24" s="54"/>
      <c r="AB24" s="56"/>
      <c r="AC24" s="56"/>
      <c r="AD24" s="56"/>
      <c r="AE24" s="56"/>
      <c r="AF24" s="56"/>
      <c r="AG24" s="56"/>
      <c r="AH24" s="56"/>
      <c r="AI24" s="57"/>
      <c r="AK24" s="1" t="s">
        <v>74</v>
      </c>
    </row>
    <row r="25" spans="1:39" ht="20" customHeight="1" x14ac:dyDescent="0.55000000000000004">
      <c r="A25" s="64" t="s">
        <v>64</v>
      </c>
      <c r="B25" s="58"/>
      <c r="C25" s="58"/>
      <c r="D25" s="58"/>
      <c r="E25" s="58"/>
      <c r="F25" s="58"/>
      <c r="G25" s="58"/>
      <c r="H25" s="58"/>
      <c r="I25" s="58"/>
      <c r="J25" s="58"/>
      <c r="K25" s="58"/>
      <c r="L25" s="58"/>
      <c r="M25" s="58"/>
      <c r="N25" s="58"/>
      <c r="O25" s="52"/>
      <c r="P25" s="54">
        <v>10</v>
      </c>
      <c r="Q25" s="54"/>
      <c r="R25" s="54"/>
      <c r="S25" s="54"/>
      <c r="T25" s="59" t="s">
        <v>37</v>
      </c>
      <c r="U25" s="59"/>
      <c r="V25" s="59"/>
      <c r="W25" s="54">
        <v>360</v>
      </c>
      <c r="X25" s="54"/>
      <c r="Y25" s="54"/>
      <c r="Z25" s="54"/>
      <c r="AA25" s="54"/>
      <c r="AB25" s="56">
        <f>P25*W25</f>
        <v>3600</v>
      </c>
      <c r="AC25" s="56"/>
      <c r="AD25" s="56"/>
      <c r="AE25" s="56"/>
      <c r="AF25" s="56"/>
      <c r="AG25" s="56"/>
      <c r="AH25" s="56"/>
      <c r="AI25" s="57"/>
    </row>
    <row r="26" spans="1:39" ht="20" customHeight="1" x14ac:dyDescent="0.55000000000000004">
      <c r="A26" s="64" t="s">
        <v>65</v>
      </c>
      <c r="B26" s="58"/>
      <c r="C26" s="58"/>
      <c r="D26" s="58"/>
      <c r="E26" s="58"/>
      <c r="F26" s="58"/>
      <c r="G26" s="58"/>
      <c r="H26" s="58"/>
      <c r="I26" s="58"/>
      <c r="J26" s="58"/>
      <c r="K26" s="58"/>
      <c r="L26" s="58"/>
      <c r="M26" s="58"/>
      <c r="N26" s="58"/>
      <c r="O26" s="52"/>
      <c r="P26" s="54">
        <v>10</v>
      </c>
      <c r="Q26" s="54"/>
      <c r="R26" s="54"/>
      <c r="S26" s="54"/>
      <c r="T26" s="59" t="s">
        <v>37</v>
      </c>
      <c r="U26" s="59"/>
      <c r="V26" s="59"/>
      <c r="W26" s="54">
        <v>360</v>
      </c>
      <c r="X26" s="54"/>
      <c r="Y26" s="54"/>
      <c r="Z26" s="54"/>
      <c r="AA26" s="54"/>
      <c r="AB26" s="56">
        <f>P26*W26</f>
        <v>3600</v>
      </c>
      <c r="AC26" s="56"/>
      <c r="AD26" s="56"/>
      <c r="AE26" s="56"/>
      <c r="AF26" s="56"/>
      <c r="AG26" s="56"/>
      <c r="AH26" s="56"/>
      <c r="AI26" s="57"/>
    </row>
    <row r="27" spans="1:39" ht="20" customHeight="1" x14ac:dyDescent="0.55000000000000004">
      <c r="A27" s="64" t="s">
        <v>66</v>
      </c>
      <c r="B27" s="58"/>
      <c r="C27" s="58"/>
      <c r="D27" s="58"/>
      <c r="E27" s="58"/>
      <c r="F27" s="58"/>
      <c r="G27" s="58"/>
      <c r="H27" s="58"/>
      <c r="I27" s="58"/>
      <c r="J27" s="58"/>
      <c r="K27" s="58"/>
      <c r="L27" s="58"/>
      <c r="M27" s="58"/>
      <c r="N27" s="58"/>
      <c r="O27" s="52"/>
      <c r="P27" s="54">
        <v>1</v>
      </c>
      <c r="Q27" s="54"/>
      <c r="R27" s="54"/>
      <c r="S27" s="54"/>
      <c r="T27" s="59" t="s">
        <v>60</v>
      </c>
      <c r="U27" s="59"/>
      <c r="V27" s="59"/>
      <c r="W27" s="54">
        <v>14400</v>
      </c>
      <c r="X27" s="54"/>
      <c r="Y27" s="54"/>
      <c r="Z27" s="54"/>
      <c r="AA27" s="54"/>
      <c r="AB27" s="56">
        <f t="shared" ref="AB27:AB28" si="0">P27*W27</f>
        <v>14400</v>
      </c>
      <c r="AC27" s="56"/>
      <c r="AD27" s="56"/>
      <c r="AE27" s="56"/>
      <c r="AF27" s="56"/>
      <c r="AG27" s="56"/>
      <c r="AH27" s="56"/>
      <c r="AI27" s="57"/>
    </row>
    <row r="28" spans="1:39" ht="20" customHeight="1" x14ac:dyDescent="0.55000000000000004">
      <c r="A28" s="51" t="s">
        <v>67</v>
      </c>
      <c r="B28" s="52"/>
      <c r="C28" s="53"/>
      <c r="D28" s="53"/>
      <c r="E28" s="53"/>
      <c r="F28" s="53"/>
      <c r="G28" s="53"/>
      <c r="H28" s="53"/>
      <c r="I28" s="53"/>
      <c r="J28" s="53"/>
      <c r="K28" s="53"/>
      <c r="L28" s="53"/>
      <c r="M28" s="53"/>
      <c r="N28" s="53"/>
      <c r="O28" s="53"/>
      <c r="P28" s="54">
        <v>1</v>
      </c>
      <c r="Q28" s="54"/>
      <c r="R28" s="54"/>
      <c r="S28" s="54"/>
      <c r="T28" s="55" t="s">
        <v>60</v>
      </c>
      <c r="U28" s="54"/>
      <c r="V28" s="54"/>
      <c r="W28" s="54">
        <v>11000</v>
      </c>
      <c r="X28" s="54"/>
      <c r="Y28" s="54"/>
      <c r="Z28" s="54"/>
      <c r="AA28" s="54"/>
      <c r="AB28" s="56">
        <f t="shared" si="0"/>
        <v>11000</v>
      </c>
      <c r="AC28" s="56"/>
      <c r="AD28" s="56"/>
      <c r="AE28" s="56"/>
      <c r="AF28" s="56"/>
      <c r="AG28" s="56"/>
      <c r="AH28" s="56"/>
      <c r="AI28" s="57"/>
    </row>
    <row r="29" spans="1:39" ht="20" customHeight="1" x14ac:dyDescent="0.55000000000000004">
      <c r="A29" s="51" t="s">
        <v>68</v>
      </c>
      <c r="B29" s="52"/>
      <c r="C29" s="53"/>
      <c r="D29" s="53"/>
      <c r="E29" s="53"/>
      <c r="F29" s="53"/>
      <c r="G29" s="53"/>
      <c r="H29" s="53"/>
      <c r="I29" s="53"/>
      <c r="J29" s="53"/>
      <c r="K29" s="53"/>
      <c r="L29" s="53"/>
      <c r="M29" s="53"/>
      <c r="N29" s="53"/>
      <c r="O29" s="53"/>
      <c r="P29" s="54">
        <v>1</v>
      </c>
      <c r="Q29" s="54"/>
      <c r="R29" s="54"/>
      <c r="S29" s="54"/>
      <c r="T29" s="59" t="s">
        <v>60</v>
      </c>
      <c r="U29" s="59"/>
      <c r="V29" s="59"/>
      <c r="W29" s="54">
        <v>28000</v>
      </c>
      <c r="X29" s="54"/>
      <c r="Y29" s="54"/>
      <c r="Z29" s="54"/>
      <c r="AA29" s="54"/>
      <c r="AB29" s="56">
        <f>P29*W29</f>
        <v>28000</v>
      </c>
      <c r="AC29" s="56"/>
      <c r="AD29" s="56"/>
      <c r="AE29" s="56"/>
      <c r="AF29" s="56"/>
      <c r="AG29" s="56"/>
      <c r="AH29" s="56"/>
      <c r="AI29" s="57"/>
      <c r="AK29" s="1" t="s">
        <v>61</v>
      </c>
    </row>
    <row r="30" spans="1:39" ht="20" customHeight="1" x14ac:dyDescent="0.55000000000000004">
      <c r="A30" s="51" t="s">
        <v>73</v>
      </c>
      <c r="B30" s="52"/>
      <c r="C30" s="53"/>
      <c r="D30" s="53"/>
      <c r="E30" s="53"/>
      <c r="F30" s="53"/>
      <c r="G30" s="53"/>
      <c r="H30" s="53"/>
      <c r="I30" s="53"/>
      <c r="J30" s="53"/>
      <c r="K30" s="53"/>
      <c r="L30" s="53"/>
      <c r="M30" s="53"/>
      <c r="N30" s="53"/>
      <c r="O30" s="53"/>
      <c r="P30" s="54">
        <v>4</v>
      </c>
      <c r="Q30" s="54"/>
      <c r="R30" s="54"/>
      <c r="S30" s="54"/>
      <c r="T30" s="55" t="s">
        <v>34</v>
      </c>
      <c r="U30" s="54"/>
      <c r="V30" s="54"/>
      <c r="W30" s="54">
        <v>15000</v>
      </c>
      <c r="X30" s="54"/>
      <c r="Y30" s="54"/>
      <c r="Z30" s="54"/>
      <c r="AA30" s="54"/>
      <c r="AB30" s="56">
        <f>P30*W30</f>
        <v>60000</v>
      </c>
      <c r="AC30" s="56"/>
      <c r="AD30" s="56"/>
      <c r="AE30" s="56"/>
      <c r="AF30" s="56"/>
      <c r="AG30" s="56"/>
      <c r="AH30" s="56"/>
      <c r="AI30" s="57"/>
      <c r="AK30" s="1" t="s">
        <v>78</v>
      </c>
    </row>
    <row r="31" spans="1:39" ht="20" customHeight="1" x14ac:dyDescent="0.55000000000000004">
      <c r="A31" s="51" t="s">
        <v>35</v>
      </c>
      <c r="B31" s="52"/>
      <c r="C31" s="53"/>
      <c r="D31" s="53"/>
      <c r="E31" s="53"/>
      <c r="F31" s="53"/>
      <c r="G31" s="53"/>
      <c r="H31" s="53"/>
      <c r="I31" s="53"/>
      <c r="J31" s="53"/>
      <c r="K31" s="53"/>
      <c r="L31" s="53"/>
      <c r="M31" s="53"/>
      <c r="N31" s="53"/>
      <c r="O31" s="53"/>
      <c r="P31" s="54">
        <v>1</v>
      </c>
      <c r="Q31" s="54"/>
      <c r="R31" s="54"/>
      <c r="S31" s="54"/>
      <c r="T31" s="59" t="s">
        <v>36</v>
      </c>
      <c r="U31" s="59"/>
      <c r="V31" s="59"/>
      <c r="W31" s="54">
        <v>20000</v>
      </c>
      <c r="X31" s="54"/>
      <c r="Y31" s="54"/>
      <c r="Z31" s="54"/>
      <c r="AA31" s="54"/>
      <c r="AB31" s="56">
        <f t="shared" ref="AB30:AB31" si="1">P31*W31</f>
        <v>20000</v>
      </c>
      <c r="AC31" s="56"/>
      <c r="AD31" s="56"/>
      <c r="AE31" s="56"/>
      <c r="AF31" s="56"/>
      <c r="AG31" s="56"/>
      <c r="AH31" s="56"/>
      <c r="AI31" s="57"/>
      <c r="AK31" s="65"/>
      <c r="AL31" s="65"/>
      <c r="AM31" s="65"/>
    </row>
    <row r="32" spans="1:39" ht="20" customHeight="1" x14ac:dyDescent="0.55000000000000004">
      <c r="A32" s="66" t="s">
        <v>69</v>
      </c>
      <c r="B32" s="67"/>
      <c r="C32" s="68"/>
      <c r="D32" s="68"/>
      <c r="E32" s="68"/>
      <c r="F32" s="68"/>
      <c r="G32" s="68"/>
      <c r="H32" s="68"/>
      <c r="I32" s="68"/>
      <c r="J32" s="68"/>
      <c r="K32" s="68"/>
      <c r="L32" s="68"/>
      <c r="M32" s="68"/>
      <c r="N32" s="68"/>
      <c r="O32" s="68"/>
      <c r="P32" s="54"/>
      <c r="Q32" s="54"/>
      <c r="R32" s="54"/>
      <c r="S32" s="54"/>
      <c r="T32" s="59"/>
      <c r="U32" s="59"/>
      <c r="V32" s="59"/>
      <c r="W32" s="54"/>
      <c r="X32" s="54"/>
      <c r="Y32" s="54"/>
      <c r="Z32" s="54"/>
      <c r="AA32" s="54"/>
      <c r="AB32" s="56"/>
      <c r="AC32" s="56"/>
      <c r="AD32" s="56"/>
      <c r="AE32" s="56"/>
      <c r="AF32" s="56"/>
      <c r="AG32" s="56"/>
      <c r="AH32" s="56"/>
      <c r="AI32" s="57"/>
    </row>
    <row r="33" spans="1:37" ht="20" customHeight="1" x14ac:dyDescent="0.55000000000000004">
      <c r="A33" s="69"/>
      <c r="B33" s="70"/>
      <c r="C33" s="70"/>
      <c r="D33" s="70"/>
      <c r="E33" s="70"/>
      <c r="F33" s="70"/>
      <c r="G33" s="70"/>
      <c r="H33" s="70"/>
      <c r="I33" s="70"/>
      <c r="J33" s="70"/>
      <c r="K33" s="70"/>
      <c r="L33" s="70"/>
      <c r="M33" s="70"/>
      <c r="N33" s="70"/>
      <c r="O33" s="71"/>
      <c r="P33" s="72"/>
      <c r="Q33" s="73"/>
      <c r="R33" s="73"/>
      <c r="S33" s="74"/>
      <c r="T33" s="75"/>
      <c r="U33" s="76"/>
      <c r="V33" s="77"/>
      <c r="W33" s="72"/>
      <c r="X33" s="73"/>
      <c r="Y33" s="73"/>
      <c r="Z33" s="73"/>
      <c r="AA33" s="74"/>
      <c r="AB33" s="78"/>
      <c r="AC33" s="79"/>
      <c r="AD33" s="79"/>
      <c r="AE33" s="79"/>
      <c r="AF33" s="79"/>
      <c r="AG33" s="79"/>
      <c r="AH33" s="79"/>
      <c r="AI33" s="80"/>
    </row>
    <row r="34" spans="1:37" ht="20" customHeight="1" x14ac:dyDescent="0.55000000000000004">
      <c r="A34" s="69"/>
      <c r="B34" s="70"/>
      <c r="C34" s="70"/>
      <c r="D34" s="70"/>
      <c r="E34" s="70"/>
      <c r="F34" s="70"/>
      <c r="G34" s="70"/>
      <c r="H34" s="70"/>
      <c r="I34" s="70"/>
      <c r="J34" s="70"/>
      <c r="K34" s="70"/>
      <c r="L34" s="70"/>
      <c r="M34" s="70"/>
      <c r="N34" s="70"/>
      <c r="O34" s="71"/>
      <c r="P34" s="72"/>
      <c r="Q34" s="73"/>
      <c r="R34" s="73"/>
      <c r="S34" s="74"/>
      <c r="T34" s="75"/>
      <c r="U34" s="76"/>
      <c r="V34" s="77"/>
      <c r="W34" s="72"/>
      <c r="X34" s="73"/>
      <c r="Y34" s="73"/>
      <c r="Z34" s="73"/>
      <c r="AA34" s="74"/>
      <c r="AB34" s="78"/>
      <c r="AC34" s="79"/>
      <c r="AD34" s="79"/>
      <c r="AE34" s="79"/>
      <c r="AF34" s="79"/>
      <c r="AG34" s="79"/>
      <c r="AH34" s="79"/>
      <c r="AI34" s="80"/>
    </row>
    <row r="35" spans="1:37" ht="20" customHeight="1" x14ac:dyDescent="0.55000000000000004">
      <c r="A35" s="81"/>
      <c r="B35" s="82"/>
      <c r="C35" s="82"/>
      <c r="D35" s="82"/>
      <c r="E35" s="82"/>
      <c r="F35" s="82"/>
      <c r="G35" s="82"/>
      <c r="H35" s="82"/>
      <c r="I35" s="82"/>
      <c r="J35" s="82"/>
      <c r="K35" s="82"/>
      <c r="L35" s="82"/>
      <c r="M35" s="82"/>
      <c r="N35" s="82"/>
      <c r="O35" s="82"/>
      <c r="P35" s="83"/>
      <c r="Q35" s="83"/>
      <c r="R35" s="83"/>
      <c r="S35" s="83"/>
      <c r="T35" s="83"/>
      <c r="U35" s="83"/>
      <c r="V35" s="83"/>
      <c r="W35" s="84"/>
      <c r="X35" s="84"/>
      <c r="Y35" s="84"/>
      <c r="Z35" s="84"/>
      <c r="AA35" s="84"/>
      <c r="AB35" s="85"/>
      <c r="AC35" s="85"/>
      <c r="AD35" s="85"/>
      <c r="AE35" s="85"/>
      <c r="AF35" s="85"/>
      <c r="AG35" s="85"/>
      <c r="AH35" s="85"/>
      <c r="AI35" s="86"/>
    </row>
    <row r="36" spans="1:37" ht="20" customHeight="1" x14ac:dyDescent="0.55000000000000004">
      <c r="P36" s="44" t="s">
        <v>3</v>
      </c>
      <c r="Q36" s="44"/>
      <c r="R36" s="44"/>
      <c r="S36" s="44"/>
      <c r="T36" s="44"/>
      <c r="U36" s="44"/>
      <c r="V36" s="44"/>
      <c r="W36" s="44"/>
      <c r="X36" s="44"/>
      <c r="Y36" s="44"/>
      <c r="Z36" s="44"/>
      <c r="AA36" s="44"/>
      <c r="AB36" s="96">
        <f>SUM(AB20:AI35)</f>
        <v>378600</v>
      </c>
      <c r="AC36" s="96"/>
      <c r="AD36" s="96"/>
      <c r="AE36" s="96"/>
      <c r="AF36" s="96"/>
      <c r="AG36" s="96"/>
      <c r="AH36" s="96"/>
      <c r="AI36" s="97"/>
      <c r="AK36" s="12"/>
    </row>
    <row r="37" spans="1:37" ht="20" customHeight="1" x14ac:dyDescent="0.55000000000000004">
      <c r="P37" s="44" t="s">
        <v>2</v>
      </c>
      <c r="Q37" s="44"/>
      <c r="R37" s="44"/>
      <c r="S37" s="44"/>
      <c r="T37" s="44"/>
      <c r="U37" s="44"/>
      <c r="V37" s="44"/>
      <c r="W37" s="44"/>
      <c r="X37" s="44"/>
      <c r="Y37" s="44"/>
      <c r="Z37" s="44"/>
      <c r="AA37" s="44"/>
      <c r="AB37" s="98">
        <f>AB36*10%</f>
        <v>37860</v>
      </c>
      <c r="AC37" s="98"/>
      <c r="AD37" s="98"/>
      <c r="AE37" s="98"/>
      <c r="AF37" s="98"/>
      <c r="AG37" s="98"/>
      <c r="AH37" s="98"/>
      <c r="AI37" s="99"/>
    </row>
    <row r="38" spans="1:37" ht="20" customHeight="1" x14ac:dyDescent="0.55000000000000004">
      <c r="P38" s="44" t="s">
        <v>1</v>
      </c>
      <c r="Q38" s="44"/>
      <c r="R38" s="44"/>
      <c r="S38" s="44"/>
      <c r="T38" s="44"/>
      <c r="U38" s="44"/>
      <c r="V38" s="44"/>
      <c r="W38" s="44"/>
      <c r="X38" s="44"/>
      <c r="Y38" s="44"/>
      <c r="Z38" s="44"/>
      <c r="AA38" s="44"/>
      <c r="AB38" s="100">
        <f>AB36+AB37</f>
        <v>416460</v>
      </c>
      <c r="AC38" s="100"/>
      <c r="AD38" s="100"/>
      <c r="AE38" s="100"/>
      <c r="AF38" s="100"/>
      <c r="AG38" s="100"/>
      <c r="AH38" s="100"/>
      <c r="AI38" s="101"/>
    </row>
    <row r="39" spans="1:37" ht="20" customHeight="1" x14ac:dyDescent="0.55000000000000004"/>
    <row r="40" spans="1:37" ht="20" customHeight="1" x14ac:dyDescent="0.55000000000000004">
      <c r="A40" s="90" t="s">
        <v>0</v>
      </c>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2"/>
    </row>
    <row r="41" spans="1:37" ht="14" customHeight="1" x14ac:dyDescent="0.55000000000000004">
      <c r="A41" s="93" t="s">
        <v>70</v>
      </c>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5"/>
    </row>
    <row r="42" spans="1:37" ht="14" customHeight="1" x14ac:dyDescent="0.55000000000000004">
      <c r="A42" s="93" t="s">
        <v>47</v>
      </c>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5"/>
    </row>
    <row r="43" spans="1:37" ht="14" customHeight="1" x14ac:dyDescent="0.55000000000000004">
      <c r="A43" s="93" t="s">
        <v>77</v>
      </c>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5"/>
    </row>
    <row r="44" spans="1:37" ht="14" customHeight="1" x14ac:dyDescent="0.55000000000000004">
      <c r="A44" s="93"/>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5"/>
    </row>
    <row r="45" spans="1:37" ht="14" customHeight="1" x14ac:dyDescent="0.55000000000000004">
      <c r="A45" s="93"/>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5"/>
    </row>
    <row r="46" spans="1:37" ht="14" customHeight="1" x14ac:dyDescent="0.55000000000000004">
      <c r="A46" s="87"/>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9"/>
    </row>
    <row r="47" spans="1:37" ht="14" customHeight="1" x14ac:dyDescent="0.55000000000000004"/>
    <row r="48" spans="1:37" ht="14" customHeight="1" x14ac:dyDescent="0.55000000000000004"/>
  </sheetData>
  <mergeCells count="126">
    <mergeCell ref="A46:AI46"/>
    <mergeCell ref="A40:AI40"/>
    <mergeCell ref="A41:AI41"/>
    <mergeCell ref="A42:AI42"/>
    <mergeCell ref="A43:AI43"/>
    <mergeCell ref="A44:AI44"/>
    <mergeCell ref="A45:AI45"/>
    <mergeCell ref="P36:AA36"/>
    <mergeCell ref="AB36:AI36"/>
    <mergeCell ref="P37:AA37"/>
    <mergeCell ref="AB37:AI37"/>
    <mergeCell ref="P38:AA38"/>
    <mergeCell ref="AB38:AI38"/>
    <mergeCell ref="A34:O34"/>
    <mergeCell ref="P34:S34"/>
    <mergeCell ref="T34:V34"/>
    <mergeCell ref="W34:AA34"/>
    <mergeCell ref="AB34:AI34"/>
    <mergeCell ref="A35:O35"/>
    <mergeCell ref="P35:S35"/>
    <mergeCell ref="T35:V35"/>
    <mergeCell ref="W35:AA35"/>
    <mergeCell ref="AB35:AI35"/>
    <mergeCell ref="A32:O32"/>
    <mergeCell ref="P32:S32"/>
    <mergeCell ref="T32:V32"/>
    <mergeCell ref="W32:AA32"/>
    <mergeCell ref="AB32:AI32"/>
    <mergeCell ref="A33:O33"/>
    <mergeCell ref="P33:S33"/>
    <mergeCell ref="T33:V33"/>
    <mergeCell ref="W33:AA33"/>
    <mergeCell ref="AB33:AI33"/>
    <mergeCell ref="AK31:AM31"/>
    <mergeCell ref="A29:O29"/>
    <mergeCell ref="P29:S29"/>
    <mergeCell ref="T29:V29"/>
    <mergeCell ref="W29:AA29"/>
    <mergeCell ref="AB29:AI29"/>
    <mergeCell ref="A30:O30"/>
    <mergeCell ref="P30:S30"/>
    <mergeCell ref="T30:V30"/>
    <mergeCell ref="W30:AA30"/>
    <mergeCell ref="AB30:AI30"/>
    <mergeCell ref="A28:O28"/>
    <mergeCell ref="P28:S28"/>
    <mergeCell ref="T28:V28"/>
    <mergeCell ref="W28:AA28"/>
    <mergeCell ref="AB28:AI28"/>
    <mergeCell ref="A31:O31"/>
    <mergeCell ref="P31:S31"/>
    <mergeCell ref="T31:V31"/>
    <mergeCell ref="W31:AA31"/>
    <mergeCell ref="AB31:AI31"/>
    <mergeCell ref="A26:O26"/>
    <mergeCell ref="P26:S26"/>
    <mergeCell ref="T26:V26"/>
    <mergeCell ref="W26:AA26"/>
    <mergeCell ref="AB26:AI26"/>
    <mergeCell ref="A27:O27"/>
    <mergeCell ref="P27:S27"/>
    <mergeCell ref="T27:V27"/>
    <mergeCell ref="W27:AA27"/>
    <mergeCell ref="AB27:AI27"/>
    <mergeCell ref="A24:O24"/>
    <mergeCell ref="P24:S24"/>
    <mergeCell ref="T24:V24"/>
    <mergeCell ref="W24:AA24"/>
    <mergeCell ref="AB24:AI24"/>
    <mergeCell ref="A25:O25"/>
    <mergeCell ref="P25:S25"/>
    <mergeCell ref="T25:V25"/>
    <mergeCell ref="W25:AA25"/>
    <mergeCell ref="AB25:AI25"/>
    <mergeCell ref="A22:O22"/>
    <mergeCell ref="P22:S22"/>
    <mergeCell ref="T22:V22"/>
    <mergeCell ref="W22:AA22"/>
    <mergeCell ref="AB22:AI22"/>
    <mergeCell ref="A23:O23"/>
    <mergeCell ref="P23:S23"/>
    <mergeCell ref="T23:V23"/>
    <mergeCell ref="W23:AA23"/>
    <mergeCell ref="AB23:AI23"/>
    <mergeCell ref="A20:O20"/>
    <mergeCell ref="P20:S20"/>
    <mergeCell ref="T20:V20"/>
    <mergeCell ref="W20:AA20"/>
    <mergeCell ref="AB20:AI20"/>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A11:D11"/>
    <mergeCell ref="E11:Q11"/>
    <mergeCell ref="A12:D12"/>
    <mergeCell ref="E12:Q12"/>
    <mergeCell ref="X12:AA12"/>
    <mergeCell ref="AB12:AE12"/>
    <mergeCell ref="AF12:AI12"/>
    <mergeCell ref="E13:Q15"/>
    <mergeCell ref="X13:AA15"/>
    <mergeCell ref="AB13:AE15"/>
    <mergeCell ref="AF13:AI15"/>
    <mergeCell ref="A14:D14"/>
    <mergeCell ref="A1:AI2"/>
    <mergeCell ref="A4:N4"/>
    <mergeCell ref="O4:Q5"/>
    <mergeCell ref="Z4:AI4"/>
    <mergeCell ref="A5:N5"/>
    <mergeCell ref="A7:G8"/>
    <mergeCell ref="H7:Q8"/>
    <mergeCell ref="X9:AI9"/>
    <mergeCell ref="A10:D10"/>
    <mergeCell ref="E10:Q10"/>
  </mergeCells>
  <phoneticPr fontId="2"/>
  <printOptions horizontalCentered="1"/>
  <pageMargins left="0.82677165354330717" right="0.59055118110236227" top="0.59055118110236227" bottom="0.35433070866141736" header="0.31496062992125984" footer="0.31496062992125984"/>
  <pageSetup paperSize="9"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29D1F-1B29-4234-8B75-37D8B5D14AA4}">
  <sheetPr>
    <pageSetUpPr fitToPage="1"/>
  </sheetPr>
  <dimension ref="A1:AM48"/>
  <sheetViews>
    <sheetView topLeftCell="A10" zoomScaleNormal="100" workbookViewId="0">
      <selection activeCell="A4" sqref="A4:N5"/>
    </sheetView>
  </sheetViews>
  <sheetFormatPr defaultRowHeight="18" x14ac:dyDescent="0.55000000000000004"/>
  <cols>
    <col min="1" max="36" width="2.25" style="1" customWidth="1"/>
    <col min="37" max="37" width="23.1640625" style="1" bestFit="1" customWidth="1"/>
    <col min="38" max="38" width="2.25" style="1" customWidth="1"/>
    <col min="39" max="16384" width="8.6640625" style="1"/>
  </cols>
  <sheetData>
    <row r="1" spans="1:35" ht="20.25" customHeight="1" x14ac:dyDescent="0.55000000000000004">
      <c r="A1" s="13" t="s">
        <v>27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5" ht="20.25" customHeight="1" x14ac:dyDescent="0.55000000000000004">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row>
    <row r="3" spans="1:35"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11"/>
      <c r="AD3" s="11"/>
      <c r="AE3" s="11"/>
      <c r="AF3" s="11"/>
      <c r="AG3" s="11"/>
      <c r="AH3" s="11"/>
      <c r="AI3" s="2"/>
    </row>
    <row r="4" spans="1:35" ht="17.25" customHeight="1" x14ac:dyDescent="0.55000000000000004">
      <c r="A4" s="15" t="s">
        <v>54</v>
      </c>
      <c r="B4" s="15"/>
      <c r="C4" s="15"/>
      <c r="D4" s="15"/>
      <c r="E4" s="15"/>
      <c r="F4" s="15"/>
      <c r="G4" s="15"/>
      <c r="H4" s="15"/>
      <c r="I4" s="15"/>
      <c r="J4" s="15"/>
      <c r="K4" s="15"/>
      <c r="L4" s="15"/>
      <c r="M4" s="15"/>
      <c r="N4" s="15"/>
      <c r="O4" s="16" t="s">
        <v>24</v>
      </c>
      <c r="P4" s="16"/>
      <c r="Q4" s="16"/>
      <c r="R4" s="2"/>
      <c r="S4" s="2"/>
      <c r="T4" s="2"/>
      <c r="U4" s="2"/>
      <c r="V4" s="2"/>
      <c r="W4" s="2"/>
      <c r="X4" s="2"/>
      <c r="Y4" s="2"/>
      <c r="Z4" s="18">
        <v>45310</v>
      </c>
      <c r="AA4" s="18"/>
      <c r="AB4" s="18"/>
      <c r="AC4" s="18"/>
      <c r="AD4" s="18"/>
      <c r="AE4" s="18"/>
      <c r="AF4" s="18"/>
      <c r="AG4" s="18"/>
      <c r="AH4" s="18"/>
      <c r="AI4" s="18"/>
    </row>
    <row r="5" spans="1:35" ht="14.25" customHeight="1" thickBot="1" x14ac:dyDescent="0.6">
      <c r="A5" s="19" t="s">
        <v>55</v>
      </c>
      <c r="B5" s="19"/>
      <c r="C5" s="19"/>
      <c r="D5" s="19"/>
      <c r="E5" s="19"/>
      <c r="F5" s="19"/>
      <c r="G5" s="19"/>
      <c r="H5" s="19"/>
      <c r="I5" s="19"/>
      <c r="J5" s="19"/>
      <c r="K5" s="19"/>
      <c r="L5" s="19"/>
      <c r="M5" s="19"/>
      <c r="N5" s="19"/>
      <c r="O5" s="17"/>
      <c r="P5" s="17"/>
      <c r="Q5" s="17"/>
      <c r="R5" s="2"/>
      <c r="S5" s="2"/>
      <c r="T5" s="2"/>
      <c r="U5" s="2"/>
      <c r="V5" s="2"/>
      <c r="W5" s="2"/>
      <c r="X5" s="2"/>
      <c r="Y5" s="2"/>
    </row>
    <row r="6" spans="1:35" x14ac:dyDescent="0.55000000000000004">
      <c r="A6" s="10"/>
      <c r="B6" s="10"/>
      <c r="C6" s="10"/>
      <c r="D6" s="10"/>
      <c r="E6" s="10"/>
      <c r="F6" s="10"/>
      <c r="G6" s="10"/>
      <c r="H6" s="10"/>
      <c r="I6" s="10"/>
      <c r="J6" s="10"/>
      <c r="K6" s="10"/>
      <c r="L6" s="10"/>
      <c r="M6" s="10"/>
      <c r="N6" s="10"/>
      <c r="O6" s="10"/>
      <c r="P6" s="10"/>
      <c r="Q6" s="10"/>
      <c r="R6" s="2"/>
      <c r="S6" s="2"/>
      <c r="T6" s="2"/>
      <c r="U6" s="2"/>
      <c r="V6" s="2"/>
      <c r="W6" s="2"/>
      <c r="X6" s="2"/>
      <c r="Y6" s="2"/>
    </row>
    <row r="7" spans="1:35" ht="12.75" customHeight="1" x14ac:dyDescent="0.55000000000000004">
      <c r="A7" s="20" t="s">
        <v>23</v>
      </c>
      <c r="B7" s="20"/>
      <c r="C7" s="20"/>
      <c r="D7" s="20"/>
      <c r="E7" s="20"/>
      <c r="F7" s="20"/>
      <c r="G7" s="20"/>
      <c r="H7" s="22">
        <f>AB38</f>
        <v>319495</v>
      </c>
      <c r="I7" s="23"/>
      <c r="J7" s="23"/>
      <c r="K7" s="23"/>
      <c r="L7" s="23"/>
      <c r="M7" s="23"/>
      <c r="N7" s="23"/>
      <c r="O7" s="23"/>
      <c r="P7" s="23"/>
      <c r="Q7" s="23"/>
      <c r="R7" s="2"/>
      <c r="S7" s="2"/>
      <c r="T7" s="2"/>
      <c r="U7" s="2"/>
      <c r="V7" s="2"/>
      <c r="W7" s="2"/>
      <c r="X7" s="2"/>
      <c r="Y7" s="2"/>
      <c r="Z7" s="2"/>
      <c r="AA7" s="2"/>
      <c r="AB7" s="2"/>
      <c r="AC7" s="2"/>
      <c r="AD7" s="2"/>
      <c r="AE7" s="2"/>
      <c r="AF7" s="2"/>
      <c r="AG7" s="2"/>
      <c r="AH7" s="2"/>
      <c r="AI7" s="2"/>
    </row>
    <row r="8" spans="1:35" ht="13.15" customHeight="1" thickBot="1" x14ac:dyDescent="0.6">
      <c r="A8" s="21"/>
      <c r="B8" s="21"/>
      <c r="C8" s="21"/>
      <c r="D8" s="21"/>
      <c r="E8" s="21"/>
      <c r="F8" s="21"/>
      <c r="G8" s="21"/>
      <c r="H8" s="24"/>
      <c r="I8" s="24"/>
      <c r="J8" s="24"/>
      <c r="K8" s="24"/>
      <c r="L8" s="24"/>
      <c r="M8" s="24"/>
      <c r="N8" s="24"/>
      <c r="O8" s="24"/>
      <c r="P8" s="24"/>
      <c r="Q8" s="24"/>
      <c r="R8" s="2" t="s">
        <v>22</v>
      </c>
      <c r="S8" s="2"/>
      <c r="T8" s="2"/>
      <c r="U8" s="2"/>
      <c r="V8" s="2"/>
      <c r="W8" s="2"/>
      <c r="X8" s="2"/>
      <c r="Y8" s="2"/>
      <c r="Z8" s="2"/>
      <c r="AA8" s="2"/>
      <c r="AB8" s="2"/>
      <c r="AC8" s="2"/>
      <c r="AD8" s="2"/>
      <c r="AE8" s="2"/>
      <c r="AF8" s="2"/>
      <c r="AG8" s="2"/>
      <c r="AH8" s="2"/>
      <c r="AI8" s="2"/>
    </row>
    <row r="9" spans="1:35" ht="7.5" customHeight="1" x14ac:dyDescent="0.55000000000000004">
      <c r="A9" s="9"/>
      <c r="B9" s="9"/>
      <c r="C9" s="9"/>
      <c r="D9" s="9"/>
      <c r="E9" s="9"/>
      <c r="F9" s="9"/>
      <c r="G9" s="9"/>
      <c r="H9" s="9"/>
      <c r="I9" s="9"/>
      <c r="J9" s="9"/>
      <c r="K9" s="9"/>
      <c r="L9" s="9"/>
      <c r="M9" s="9"/>
      <c r="N9" s="9"/>
      <c r="O9" s="9"/>
      <c r="P9" s="9"/>
      <c r="Q9" s="9"/>
      <c r="R9" s="2"/>
      <c r="S9" s="2"/>
      <c r="T9" s="2"/>
      <c r="U9" s="2"/>
      <c r="V9" s="2"/>
      <c r="W9" s="2"/>
      <c r="X9" s="25"/>
      <c r="Y9" s="25"/>
      <c r="Z9" s="25"/>
      <c r="AA9" s="25"/>
      <c r="AB9" s="25"/>
      <c r="AC9" s="25"/>
      <c r="AD9" s="25"/>
      <c r="AE9" s="25"/>
      <c r="AF9" s="25"/>
      <c r="AG9" s="25"/>
      <c r="AH9" s="25"/>
      <c r="AI9" s="25"/>
    </row>
    <row r="10" spans="1:35" ht="15.75" customHeight="1" x14ac:dyDescent="0.55000000000000004">
      <c r="A10" s="26" t="s">
        <v>21</v>
      </c>
      <c r="B10" s="26"/>
      <c r="C10" s="26"/>
      <c r="D10" s="26"/>
      <c r="E10" s="27" t="s">
        <v>20</v>
      </c>
      <c r="F10" s="27"/>
      <c r="G10" s="27"/>
      <c r="H10" s="27"/>
      <c r="I10" s="27"/>
      <c r="J10" s="27"/>
      <c r="K10" s="27"/>
      <c r="L10" s="27"/>
      <c r="M10" s="27"/>
      <c r="N10" s="27"/>
      <c r="O10" s="27"/>
      <c r="P10" s="27"/>
      <c r="Q10" s="27"/>
      <c r="R10" s="2"/>
      <c r="S10" s="2"/>
      <c r="T10" s="2"/>
      <c r="U10" s="2"/>
      <c r="V10" s="2"/>
      <c r="W10" s="8"/>
      <c r="X10" s="8"/>
      <c r="Y10" s="8"/>
      <c r="Z10" s="8"/>
      <c r="AA10" s="8"/>
      <c r="AB10" s="8"/>
      <c r="AC10" s="8"/>
      <c r="AD10" s="8"/>
      <c r="AE10" s="8"/>
      <c r="AF10" s="8"/>
      <c r="AG10" s="8"/>
      <c r="AH10" s="8"/>
      <c r="AI10" s="8"/>
    </row>
    <row r="11" spans="1:35" ht="15.75" customHeight="1" x14ac:dyDescent="0.55000000000000004">
      <c r="A11" s="28" t="s">
        <v>19</v>
      </c>
      <c r="B11" s="28"/>
      <c r="C11" s="28"/>
      <c r="D11" s="28"/>
      <c r="E11" s="29" t="s">
        <v>18</v>
      </c>
      <c r="F11" s="29"/>
      <c r="G11" s="29"/>
      <c r="H11" s="29"/>
      <c r="I11" s="29"/>
      <c r="J11" s="29"/>
      <c r="K11" s="29"/>
      <c r="L11" s="29"/>
      <c r="M11" s="29"/>
      <c r="N11" s="29"/>
      <c r="O11" s="29"/>
      <c r="P11" s="29"/>
      <c r="Q11" s="29"/>
      <c r="R11" s="2"/>
      <c r="S11" s="2"/>
      <c r="T11" s="2"/>
      <c r="U11" s="2"/>
      <c r="V11" s="2"/>
      <c r="W11" s="7"/>
      <c r="X11" s="7"/>
      <c r="Y11" s="7"/>
      <c r="Z11" s="6"/>
      <c r="AA11" s="6"/>
      <c r="AB11" s="6"/>
      <c r="AC11" s="6"/>
      <c r="AD11" s="6"/>
      <c r="AE11" s="6"/>
      <c r="AF11" s="6"/>
      <c r="AG11" s="6"/>
      <c r="AH11" s="6"/>
      <c r="AI11" s="6"/>
    </row>
    <row r="12" spans="1:35" ht="15.75" customHeight="1" x14ac:dyDescent="0.55000000000000004">
      <c r="A12" s="28" t="s">
        <v>17</v>
      </c>
      <c r="B12" s="28"/>
      <c r="C12" s="28"/>
      <c r="D12" s="28"/>
      <c r="E12" s="29" t="s">
        <v>16</v>
      </c>
      <c r="F12" s="29"/>
      <c r="G12" s="29"/>
      <c r="H12" s="29"/>
      <c r="I12" s="29"/>
      <c r="J12" s="29"/>
      <c r="K12" s="29"/>
      <c r="L12" s="29"/>
      <c r="M12" s="29"/>
      <c r="N12" s="29"/>
      <c r="O12" s="29"/>
      <c r="P12" s="29"/>
      <c r="Q12" s="29"/>
      <c r="R12" s="2"/>
      <c r="S12" s="2"/>
      <c r="T12" s="2"/>
      <c r="U12" s="2"/>
      <c r="V12" s="2"/>
      <c r="W12" s="2"/>
      <c r="X12" s="30" t="s">
        <v>15</v>
      </c>
      <c r="Y12" s="31"/>
      <c r="Z12" s="31"/>
      <c r="AA12" s="32"/>
      <c r="AB12" s="30" t="s">
        <v>15</v>
      </c>
      <c r="AC12" s="31"/>
      <c r="AD12" s="31"/>
      <c r="AE12" s="32"/>
      <c r="AF12" s="30" t="s">
        <v>14</v>
      </c>
      <c r="AG12" s="31"/>
      <c r="AH12" s="31"/>
      <c r="AI12" s="32"/>
    </row>
    <row r="13" spans="1:35" ht="15.75" customHeight="1" x14ac:dyDescent="0.55000000000000004">
      <c r="A13" s="5"/>
      <c r="B13" s="5"/>
      <c r="C13" s="5"/>
      <c r="D13" s="5"/>
      <c r="E13" s="33" t="s">
        <v>13</v>
      </c>
      <c r="F13" s="33"/>
      <c r="G13" s="33"/>
      <c r="H13" s="33"/>
      <c r="I13" s="33"/>
      <c r="J13" s="33"/>
      <c r="K13" s="33"/>
      <c r="L13" s="33"/>
      <c r="M13" s="33"/>
      <c r="N13" s="33"/>
      <c r="O13" s="33"/>
      <c r="P13" s="33"/>
      <c r="Q13" s="33"/>
      <c r="R13" s="2"/>
      <c r="S13" s="2"/>
      <c r="T13" s="2"/>
      <c r="U13" s="2"/>
      <c r="V13" s="2"/>
      <c r="W13" s="2"/>
      <c r="X13" s="35"/>
      <c r="Y13" s="36"/>
      <c r="Z13" s="36"/>
      <c r="AA13" s="37"/>
      <c r="AB13" s="35"/>
      <c r="AC13" s="36"/>
      <c r="AD13" s="36"/>
      <c r="AE13" s="37"/>
      <c r="AF13" s="35"/>
      <c r="AG13" s="36"/>
      <c r="AH13" s="36"/>
      <c r="AI13" s="37"/>
    </row>
    <row r="14" spans="1:35" ht="15.75" customHeight="1" x14ac:dyDescent="0.55000000000000004">
      <c r="A14" s="26" t="s">
        <v>12</v>
      </c>
      <c r="B14" s="26"/>
      <c r="C14" s="26"/>
      <c r="D14" s="26"/>
      <c r="E14" s="33"/>
      <c r="F14" s="33"/>
      <c r="G14" s="33"/>
      <c r="H14" s="33"/>
      <c r="I14" s="33"/>
      <c r="J14" s="33"/>
      <c r="K14" s="33"/>
      <c r="L14" s="33"/>
      <c r="M14" s="33"/>
      <c r="N14" s="33"/>
      <c r="O14" s="33"/>
      <c r="P14" s="33"/>
      <c r="Q14" s="33"/>
      <c r="X14" s="38"/>
      <c r="Y14" s="39"/>
      <c r="Z14" s="39"/>
      <c r="AA14" s="40"/>
      <c r="AB14" s="38"/>
      <c r="AC14" s="39"/>
      <c r="AD14" s="39"/>
      <c r="AE14" s="40"/>
      <c r="AF14" s="38"/>
      <c r="AG14" s="39"/>
      <c r="AH14" s="39"/>
      <c r="AI14" s="40"/>
    </row>
    <row r="15" spans="1:35" ht="15.75" customHeight="1" x14ac:dyDescent="0.55000000000000004">
      <c r="E15" s="34"/>
      <c r="F15" s="34"/>
      <c r="G15" s="34"/>
      <c r="H15" s="34"/>
      <c r="I15" s="34"/>
      <c r="J15" s="34"/>
      <c r="K15" s="34"/>
      <c r="L15" s="34"/>
      <c r="M15" s="34"/>
      <c r="N15" s="34"/>
      <c r="O15" s="34"/>
      <c r="P15" s="34"/>
      <c r="Q15" s="34"/>
      <c r="X15" s="41"/>
      <c r="Y15" s="42"/>
      <c r="Z15" s="42"/>
      <c r="AA15" s="43"/>
      <c r="AB15" s="41"/>
      <c r="AC15" s="42"/>
      <c r="AD15" s="42"/>
      <c r="AE15" s="43"/>
      <c r="AF15" s="41"/>
      <c r="AG15" s="42"/>
      <c r="AH15" s="42"/>
      <c r="AI15" s="43"/>
    </row>
    <row r="16" spans="1:35" ht="9.5" customHeight="1" x14ac:dyDescent="0.55000000000000004"/>
    <row r="17" spans="1:39" ht="9.5" customHeight="1" x14ac:dyDescent="0.2">
      <c r="A17" s="4"/>
      <c r="B17" s="4"/>
      <c r="C17" s="2"/>
      <c r="D17" s="2"/>
      <c r="E17" s="2"/>
      <c r="F17" s="2"/>
      <c r="G17" s="2"/>
      <c r="H17" s="2"/>
      <c r="I17" s="2"/>
      <c r="J17" s="2"/>
      <c r="K17" s="2"/>
      <c r="L17" s="2"/>
      <c r="M17" s="2"/>
      <c r="N17" s="2"/>
      <c r="O17" s="2"/>
      <c r="P17" s="2"/>
      <c r="Q17" s="2"/>
      <c r="R17" s="3"/>
      <c r="S17" s="3"/>
      <c r="T17" s="3"/>
      <c r="U17" s="2"/>
      <c r="V17" s="2"/>
      <c r="W17" s="2"/>
      <c r="X17" s="2"/>
      <c r="Y17" s="2"/>
      <c r="Z17" s="2"/>
      <c r="AA17" s="2"/>
      <c r="AB17" s="2"/>
      <c r="AC17" s="2"/>
      <c r="AD17" s="2"/>
      <c r="AE17" s="2"/>
      <c r="AF17" s="2"/>
      <c r="AG17" s="2"/>
      <c r="AH17" s="2"/>
      <c r="AI17" s="2"/>
    </row>
    <row r="18" spans="1:39" ht="20" customHeight="1" x14ac:dyDescent="0.55000000000000004">
      <c r="A18" s="44" t="s">
        <v>11</v>
      </c>
      <c r="B18" s="44"/>
      <c r="C18" s="44"/>
      <c r="D18" s="44"/>
      <c r="E18" s="44"/>
      <c r="F18" s="44"/>
      <c r="G18" s="44"/>
      <c r="H18" s="44"/>
      <c r="I18" s="44"/>
      <c r="J18" s="44"/>
      <c r="K18" s="44"/>
      <c r="L18" s="44"/>
      <c r="M18" s="44"/>
      <c r="N18" s="44"/>
      <c r="O18" s="44"/>
      <c r="P18" s="44" t="s">
        <v>10</v>
      </c>
      <c r="Q18" s="44"/>
      <c r="R18" s="44"/>
      <c r="S18" s="44"/>
      <c r="T18" s="44" t="s">
        <v>9</v>
      </c>
      <c r="U18" s="44"/>
      <c r="V18" s="44"/>
      <c r="W18" s="44" t="s">
        <v>8</v>
      </c>
      <c r="X18" s="44"/>
      <c r="Y18" s="44"/>
      <c r="Z18" s="44"/>
      <c r="AA18" s="44"/>
      <c r="AB18" s="44" t="s">
        <v>7</v>
      </c>
      <c r="AC18" s="44"/>
      <c r="AD18" s="44"/>
      <c r="AE18" s="44"/>
      <c r="AF18" s="44"/>
      <c r="AG18" s="44"/>
      <c r="AH18" s="44"/>
      <c r="AI18" s="44"/>
    </row>
    <row r="19" spans="1:39" ht="20" customHeight="1" x14ac:dyDescent="0.55000000000000004">
      <c r="A19" s="45" t="s">
        <v>6</v>
      </c>
      <c r="B19" s="46"/>
      <c r="C19" s="47"/>
      <c r="D19" s="47"/>
      <c r="E19" s="47"/>
      <c r="F19" s="47"/>
      <c r="G19" s="47"/>
      <c r="H19" s="47"/>
      <c r="I19" s="47"/>
      <c r="J19" s="47"/>
      <c r="K19" s="47"/>
      <c r="L19" s="47"/>
      <c r="M19" s="47"/>
      <c r="N19" s="47"/>
      <c r="O19" s="47"/>
      <c r="P19" s="48"/>
      <c r="Q19" s="48"/>
      <c r="R19" s="48"/>
      <c r="S19" s="48"/>
      <c r="T19" s="48"/>
      <c r="U19" s="48"/>
      <c r="V19" s="48"/>
      <c r="W19" s="48"/>
      <c r="X19" s="48"/>
      <c r="Y19" s="48"/>
      <c r="Z19" s="48"/>
      <c r="AA19" s="48"/>
      <c r="AB19" s="49"/>
      <c r="AC19" s="49"/>
      <c r="AD19" s="49"/>
      <c r="AE19" s="49"/>
      <c r="AF19" s="49"/>
      <c r="AG19" s="49"/>
      <c r="AH19" s="49"/>
      <c r="AI19" s="50"/>
    </row>
    <row r="20" spans="1:39" ht="20" customHeight="1" x14ac:dyDescent="0.55000000000000004">
      <c r="A20" s="51" t="s">
        <v>28</v>
      </c>
      <c r="B20" s="52"/>
      <c r="C20" s="53"/>
      <c r="D20" s="53"/>
      <c r="E20" s="53"/>
      <c r="F20" s="53"/>
      <c r="G20" s="53"/>
      <c r="H20" s="53"/>
      <c r="I20" s="53"/>
      <c r="J20" s="53"/>
      <c r="K20" s="53"/>
      <c r="L20" s="53"/>
      <c r="M20" s="53"/>
      <c r="N20" s="53"/>
      <c r="O20" s="53"/>
      <c r="P20" s="54">
        <v>2500</v>
      </c>
      <c r="Q20" s="54"/>
      <c r="R20" s="54"/>
      <c r="S20" s="54"/>
      <c r="T20" s="55" t="s">
        <v>37</v>
      </c>
      <c r="U20" s="54"/>
      <c r="V20" s="54"/>
      <c r="W20" s="54">
        <v>70</v>
      </c>
      <c r="X20" s="54"/>
      <c r="Y20" s="54"/>
      <c r="Z20" s="54"/>
      <c r="AA20" s="54"/>
      <c r="AB20" s="56">
        <f>P20*W20</f>
        <v>175000</v>
      </c>
      <c r="AC20" s="56"/>
      <c r="AD20" s="56"/>
      <c r="AE20" s="56"/>
      <c r="AF20" s="56"/>
      <c r="AG20" s="56"/>
      <c r="AH20" s="56"/>
      <c r="AI20" s="57"/>
    </row>
    <row r="21" spans="1:39" ht="20" customHeight="1" x14ac:dyDescent="0.55000000000000004">
      <c r="A21" s="51" t="s">
        <v>29</v>
      </c>
      <c r="B21" s="58"/>
      <c r="C21" s="58"/>
      <c r="D21" s="58"/>
      <c r="E21" s="58"/>
      <c r="F21" s="58"/>
      <c r="G21" s="58"/>
      <c r="H21" s="58"/>
      <c r="I21" s="58"/>
      <c r="J21" s="58"/>
      <c r="K21" s="58"/>
      <c r="L21" s="58"/>
      <c r="M21" s="58"/>
      <c r="N21" s="58"/>
      <c r="O21" s="52"/>
      <c r="P21" s="54">
        <v>300</v>
      </c>
      <c r="Q21" s="54"/>
      <c r="R21" s="54"/>
      <c r="S21" s="54"/>
      <c r="T21" s="59" t="s">
        <v>37</v>
      </c>
      <c r="U21" s="59"/>
      <c r="V21" s="59"/>
      <c r="W21" s="55">
        <v>0</v>
      </c>
      <c r="X21" s="54"/>
      <c r="Y21" s="54"/>
      <c r="Z21" s="54"/>
      <c r="AA21" s="54"/>
      <c r="AB21" s="56">
        <f>P21*W21</f>
        <v>0</v>
      </c>
      <c r="AC21" s="56"/>
      <c r="AD21" s="56"/>
      <c r="AE21" s="56"/>
      <c r="AF21" s="56"/>
      <c r="AG21" s="56"/>
      <c r="AH21" s="56"/>
      <c r="AI21" s="57"/>
    </row>
    <row r="22" spans="1:39" ht="20" customHeight="1" x14ac:dyDescent="0.55000000000000004">
      <c r="A22" s="51" t="s">
        <v>30</v>
      </c>
      <c r="B22" s="58"/>
      <c r="C22" s="58"/>
      <c r="D22" s="58"/>
      <c r="E22" s="58"/>
      <c r="F22" s="58"/>
      <c r="G22" s="58"/>
      <c r="H22" s="58"/>
      <c r="I22" s="58"/>
      <c r="J22" s="58"/>
      <c r="K22" s="58"/>
      <c r="L22" s="58"/>
      <c r="M22" s="58"/>
      <c r="N22" s="58"/>
      <c r="O22" s="52"/>
      <c r="P22" s="54">
        <v>20</v>
      </c>
      <c r="Q22" s="60"/>
      <c r="R22" s="60"/>
      <c r="S22" s="61"/>
      <c r="T22" s="59" t="s">
        <v>37</v>
      </c>
      <c r="U22" s="62"/>
      <c r="V22" s="63"/>
      <c r="W22" s="54">
        <v>130</v>
      </c>
      <c r="X22" s="60"/>
      <c r="Y22" s="60"/>
      <c r="Z22" s="60"/>
      <c r="AA22" s="61"/>
      <c r="AB22" s="56">
        <f>P22*W22</f>
        <v>2600</v>
      </c>
      <c r="AC22" s="56"/>
      <c r="AD22" s="56"/>
      <c r="AE22" s="56"/>
      <c r="AF22" s="56"/>
      <c r="AG22" s="56"/>
      <c r="AH22" s="56"/>
      <c r="AI22" s="57"/>
      <c r="AK22" s="1" t="s">
        <v>53</v>
      </c>
    </row>
    <row r="23" spans="1:39" ht="20" customHeight="1" x14ac:dyDescent="0.55000000000000004">
      <c r="A23" s="51" t="s">
        <v>31</v>
      </c>
      <c r="B23" s="58"/>
      <c r="C23" s="58"/>
      <c r="D23" s="58"/>
      <c r="E23" s="58"/>
      <c r="F23" s="58"/>
      <c r="G23" s="58"/>
      <c r="H23" s="58"/>
      <c r="I23" s="58"/>
      <c r="J23" s="58"/>
      <c r="K23" s="58"/>
      <c r="L23" s="58"/>
      <c r="M23" s="58"/>
      <c r="N23" s="58"/>
      <c r="O23" s="52"/>
      <c r="P23" s="54"/>
      <c r="Q23" s="54"/>
      <c r="R23" s="54"/>
      <c r="S23" s="54"/>
      <c r="T23" s="59"/>
      <c r="U23" s="59"/>
      <c r="V23" s="59"/>
      <c r="W23" s="54"/>
      <c r="X23" s="54"/>
      <c r="Y23" s="54"/>
      <c r="Z23" s="54"/>
      <c r="AA23" s="54"/>
      <c r="AB23" s="56"/>
      <c r="AC23" s="56"/>
      <c r="AD23" s="56"/>
      <c r="AE23" s="56"/>
      <c r="AF23" s="56"/>
      <c r="AG23" s="56"/>
      <c r="AH23" s="56"/>
      <c r="AI23" s="57"/>
    </row>
    <row r="24" spans="1:39" ht="20" customHeight="1" x14ac:dyDescent="0.55000000000000004">
      <c r="A24" s="51" t="s">
        <v>32</v>
      </c>
      <c r="B24" s="52"/>
      <c r="C24" s="53"/>
      <c r="D24" s="53"/>
      <c r="E24" s="53"/>
      <c r="F24" s="53"/>
      <c r="G24" s="53"/>
      <c r="H24" s="53"/>
      <c r="I24" s="53"/>
      <c r="J24" s="53"/>
      <c r="K24" s="53"/>
      <c r="L24" s="53"/>
      <c r="M24" s="53"/>
      <c r="N24" s="53"/>
      <c r="O24" s="53"/>
      <c r="P24" s="54">
        <v>50</v>
      </c>
      <c r="Q24" s="54"/>
      <c r="R24" s="54"/>
      <c r="S24" s="54"/>
      <c r="T24" s="59" t="s">
        <v>37</v>
      </c>
      <c r="U24" s="59"/>
      <c r="V24" s="59"/>
      <c r="W24" s="54">
        <v>25</v>
      </c>
      <c r="X24" s="54"/>
      <c r="Y24" s="54"/>
      <c r="Z24" s="54"/>
      <c r="AA24" s="54"/>
      <c r="AB24" s="56">
        <f>P24*W24</f>
        <v>1250</v>
      </c>
      <c r="AC24" s="56"/>
      <c r="AD24" s="56"/>
      <c r="AE24" s="56"/>
      <c r="AF24" s="56"/>
      <c r="AG24" s="56"/>
      <c r="AH24" s="56"/>
      <c r="AI24" s="57"/>
    </row>
    <row r="25" spans="1:39" ht="20" customHeight="1" x14ac:dyDescent="0.55000000000000004">
      <c r="A25" s="51" t="s">
        <v>33</v>
      </c>
      <c r="B25" s="52"/>
      <c r="C25" s="53"/>
      <c r="D25" s="53"/>
      <c r="E25" s="53"/>
      <c r="F25" s="53"/>
      <c r="G25" s="53"/>
      <c r="H25" s="53"/>
      <c r="I25" s="53"/>
      <c r="J25" s="53"/>
      <c r="K25" s="53"/>
      <c r="L25" s="53"/>
      <c r="M25" s="53"/>
      <c r="N25" s="53"/>
      <c r="O25" s="53"/>
      <c r="P25" s="54"/>
      <c r="Q25" s="54"/>
      <c r="R25" s="54"/>
      <c r="S25" s="54"/>
      <c r="T25" s="59"/>
      <c r="U25" s="59"/>
      <c r="V25" s="59"/>
      <c r="W25" s="54"/>
      <c r="X25" s="54"/>
      <c r="Y25" s="54"/>
      <c r="Z25" s="54"/>
      <c r="AA25" s="54"/>
      <c r="AB25" s="56"/>
      <c r="AC25" s="56"/>
      <c r="AD25" s="56"/>
      <c r="AE25" s="56"/>
      <c r="AF25" s="56"/>
      <c r="AG25" s="56"/>
      <c r="AH25" s="56"/>
      <c r="AI25" s="57"/>
    </row>
    <row r="26" spans="1:39" ht="20" customHeight="1" x14ac:dyDescent="0.55000000000000004">
      <c r="A26" s="64" t="s">
        <v>46</v>
      </c>
      <c r="B26" s="58"/>
      <c r="C26" s="58"/>
      <c r="D26" s="58"/>
      <c r="E26" s="58"/>
      <c r="F26" s="58"/>
      <c r="G26" s="58"/>
      <c r="H26" s="58"/>
      <c r="I26" s="58"/>
      <c r="J26" s="58"/>
      <c r="K26" s="58"/>
      <c r="L26" s="58"/>
      <c r="M26" s="58"/>
      <c r="N26" s="58"/>
      <c r="O26" s="52"/>
      <c r="P26" s="54">
        <v>1</v>
      </c>
      <c r="Q26" s="54"/>
      <c r="R26" s="54"/>
      <c r="S26" s="54"/>
      <c r="T26" s="59" t="s">
        <v>5</v>
      </c>
      <c r="U26" s="59"/>
      <c r="V26" s="59"/>
      <c r="W26" s="54">
        <v>3500</v>
      </c>
      <c r="X26" s="54"/>
      <c r="Y26" s="54"/>
      <c r="Z26" s="54"/>
      <c r="AA26" s="54"/>
      <c r="AB26" s="56">
        <f>P26*W26</f>
        <v>3500</v>
      </c>
      <c r="AC26" s="56"/>
      <c r="AD26" s="56"/>
      <c r="AE26" s="56"/>
      <c r="AF26" s="56"/>
      <c r="AG26" s="56"/>
      <c r="AH26" s="56"/>
      <c r="AI26" s="57"/>
    </row>
    <row r="27" spans="1:39" ht="20" customHeight="1" x14ac:dyDescent="0.55000000000000004">
      <c r="A27" s="64" t="s">
        <v>41</v>
      </c>
      <c r="B27" s="58"/>
      <c r="C27" s="58"/>
      <c r="D27" s="58"/>
      <c r="E27" s="58"/>
      <c r="F27" s="58"/>
      <c r="G27" s="58"/>
      <c r="H27" s="58"/>
      <c r="I27" s="58"/>
      <c r="J27" s="58"/>
      <c r="K27" s="58"/>
      <c r="L27" s="58"/>
      <c r="M27" s="58"/>
      <c r="N27" s="58"/>
      <c r="O27" s="52"/>
      <c r="P27" s="54">
        <v>1</v>
      </c>
      <c r="Q27" s="54"/>
      <c r="R27" s="54"/>
      <c r="S27" s="54"/>
      <c r="T27" s="59" t="s">
        <v>5</v>
      </c>
      <c r="U27" s="59"/>
      <c r="V27" s="59"/>
      <c r="W27" s="54">
        <v>2500</v>
      </c>
      <c r="X27" s="54"/>
      <c r="Y27" s="54"/>
      <c r="Z27" s="54"/>
      <c r="AA27" s="54"/>
      <c r="AB27" s="56">
        <f t="shared" ref="AB27:AB32" si="0">P27*W27</f>
        <v>2500</v>
      </c>
      <c r="AC27" s="56"/>
      <c r="AD27" s="56"/>
      <c r="AE27" s="56"/>
      <c r="AF27" s="56"/>
      <c r="AG27" s="56"/>
      <c r="AH27" s="56"/>
      <c r="AI27" s="57"/>
    </row>
    <row r="28" spans="1:39" ht="20" customHeight="1" x14ac:dyDescent="0.55000000000000004">
      <c r="A28" s="51" t="s">
        <v>39</v>
      </c>
      <c r="B28" s="52"/>
      <c r="C28" s="53"/>
      <c r="D28" s="53"/>
      <c r="E28" s="53"/>
      <c r="F28" s="53"/>
      <c r="G28" s="53"/>
      <c r="H28" s="53"/>
      <c r="I28" s="53"/>
      <c r="J28" s="53"/>
      <c r="K28" s="53"/>
      <c r="L28" s="53"/>
      <c r="M28" s="53"/>
      <c r="N28" s="53"/>
      <c r="O28" s="53"/>
      <c r="P28" s="54">
        <v>1</v>
      </c>
      <c r="Q28" s="54"/>
      <c r="R28" s="54"/>
      <c r="S28" s="54"/>
      <c r="T28" s="55" t="s">
        <v>5</v>
      </c>
      <c r="U28" s="54"/>
      <c r="V28" s="54"/>
      <c r="W28" s="54">
        <v>6100</v>
      </c>
      <c r="X28" s="54"/>
      <c r="Y28" s="54"/>
      <c r="Z28" s="54"/>
      <c r="AA28" s="54"/>
      <c r="AB28" s="56">
        <f t="shared" si="0"/>
        <v>6100</v>
      </c>
      <c r="AC28" s="56"/>
      <c r="AD28" s="56"/>
      <c r="AE28" s="56"/>
      <c r="AF28" s="56"/>
      <c r="AG28" s="56"/>
      <c r="AH28" s="56"/>
      <c r="AI28" s="57"/>
      <c r="AK28" s="1" t="s">
        <v>43</v>
      </c>
    </row>
    <row r="29" spans="1:39" ht="20" customHeight="1" x14ac:dyDescent="0.55000000000000004">
      <c r="A29" s="51" t="s">
        <v>38</v>
      </c>
      <c r="B29" s="52"/>
      <c r="C29" s="53"/>
      <c r="D29" s="53"/>
      <c r="E29" s="53"/>
      <c r="F29" s="53"/>
      <c r="G29" s="53"/>
      <c r="H29" s="53"/>
      <c r="I29" s="53"/>
      <c r="J29" s="53"/>
      <c r="K29" s="53"/>
      <c r="L29" s="53"/>
      <c r="M29" s="53"/>
      <c r="N29" s="53"/>
      <c r="O29" s="53"/>
      <c r="P29" s="54">
        <v>1</v>
      </c>
      <c r="Q29" s="54"/>
      <c r="R29" s="54"/>
      <c r="S29" s="54"/>
      <c r="T29" s="55" t="s">
        <v>5</v>
      </c>
      <c r="U29" s="54"/>
      <c r="V29" s="54"/>
      <c r="W29" s="54">
        <v>6500</v>
      </c>
      <c r="X29" s="54"/>
      <c r="Y29" s="54"/>
      <c r="Z29" s="54"/>
      <c r="AA29" s="54"/>
      <c r="AB29" s="56">
        <f t="shared" si="0"/>
        <v>6500</v>
      </c>
      <c r="AC29" s="56"/>
      <c r="AD29" s="56"/>
      <c r="AE29" s="56"/>
      <c r="AF29" s="56"/>
      <c r="AG29" s="56"/>
      <c r="AH29" s="56"/>
      <c r="AI29" s="57"/>
      <c r="AK29" s="1" t="s">
        <v>42</v>
      </c>
    </row>
    <row r="30" spans="1:39" ht="20" customHeight="1" x14ac:dyDescent="0.55000000000000004">
      <c r="A30" s="51" t="s">
        <v>51</v>
      </c>
      <c r="B30" s="52"/>
      <c r="C30" s="53"/>
      <c r="D30" s="53"/>
      <c r="E30" s="53"/>
      <c r="F30" s="53"/>
      <c r="G30" s="53"/>
      <c r="H30" s="53"/>
      <c r="I30" s="53"/>
      <c r="J30" s="53"/>
      <c r="K30" s="53"/>
      <c r="L30" s="53"/>
      <c r="M30" s="53"/>
      <c r="N30" s="53"/>
      <c r="O30" s="53"/>
      <c r="P30" s="54">
        <v>1</v>
      </c>
      <c r="Q30" s="54"/>
      <c r="R30" s="54"/>
      <c r="S30" s="54"/>
      <c r="T30" s="55" t="s">
        <v>34</v>
      </c>
      <c r="U30" s="54"/>
      <c r="V30" s="54"/>
      <c r="W30" s="54">
        <v>18000</v>
      </c>
      <c r="X30" s="54"/>
      <c r="Y30" s="54"/>
      <c r="Z30" s="54"/>
      <c r="AA30" s="54"/>
      <c r="AB30" s="56">
        <f t="shared" si="0"/>
        <v>18000</v>
      </c>
      <c r="AC30" s="56"/>
      <c r="AD30" s="56"/>
      <c r="AE30" s="56"/>
      <c r="AF30" s="56"/>
      <c r="AG30" s="56"/>
      <c r="AH30" s="56"/>
      <c r="AI30" s="57"/>
      <c r="AK30" s="1" t="s">
        <v>45</v>
      </c>
    </row>
    <row r="31" spans="1:39" ht="20" customHeight="1" x14ac:dyDescent="0.55000000000000004">
      <c r="A31" s="51" t="s">
        <v>52</v>
      </c>
      <c r="B31" s="52"/>
      <c r="C31" s="53"/>
      <c r="D31" s="53"/>
      <c r="E31" s="53"/>
      <c r="F31" s="53"/>
      <c r="G31" s="53"/>
      <c r="H31" s="53"/>
      <c r="I31" s="53"/>
      <c r="J31" s="53"/>
      <c r="K31" s="53"/>
      <c r="L31" s="53"/>
      <c r="M31" s="53"/>
      <c r="N31" s="53"/>
      <c r="O31" s="53"/>
      <c r="P31" s="54">
        <v>1</v>
      </c>
      <c r="Q31" s="54"/>
      <c r="R31" s="54"/>
      <c r="S31" s="54"/>
      <c r="T31" s="55" t="s">
        <v>34</v>
      </c>
      <c r="U31" s="54"/>
      <c r="V31" s="54"/>
      <c r="W31" s="54">
        <v>15000</v>
      </c>
      <c r="X31" s="54"/>
      <c r="Y31" s="54"/>
      <c r="Z31" s="54"/>
      <c r="AA31" s="54"/>
      <c r="AB31" s="56">
        <f t="shared" si="0"/>
        <v>15000</v>
      </c>
      <c r="AC31" s="56"/>
      <c r="AD31" s="56"/>
      <c r="AE31" s="56"/>
      <c r="AF31" s="56"/>
      <c r="AG31" s="56"/>
      <c r="AH31" s="56"/>
      <c r="AI31" s="57"/>
      <c r="AK31" s="65" t="s">
        <v>44</v>
      </c>
      <c r="AL31" s="65"/>
      <c r="AM31" s="65"/>
    </row>
    <row r="32" spans="1:39" ht="20" customHeight="1" x14ac:dyDescent="0.55000000000000004">
      <c r="A32" s="51" t="s">
        <v>35</v>
      </c>
      <c r="B32" s="52"/>
      <c r="C32" s="53"/>
      <c r="D32" s="53"/>
      <c r="E32" s="53"/>
      <c r="F32" s="53"/>
      <c r="G32" s="53"/>
      <c r="H32" s="53"/>
      <c r="I32" s="53"/>
      <c r="J32" s="53"/>
      <c r="K32" s="53"/>
      <c r="L32" s="53"/>
      <c r="M32" s="53"/>
      <c r="N32" s="53"/>
      <c r="O32" s="53"/>
      <c r="P32" s="54">
        <v>3</v>
      </c>
      <c r="Q32" s="54"/>
      <c r="R32" s="54"/>
      <c r="S32" s="54"/>
      <c r="T32" s="59" t="s">
        <v>36</v>
      </c>
      <c r="U32" s="59"/>
      <c r="V32" s="59"/>
      <c r="W32" s="54">
        <v>20000</v>
      </c>
      <c r="X32" s="54"/>
      <c r="Y32" s="54"/>
      <c r="Z32" s="54"/>
      <c r="AA32" s="54"/>
      <c r="AB32" s="56">
        <f t="shared" si="0"/>
        <v>60000</v>
      </c>
      <c r="AC32" s="56"/>
      <c r="AD32" s="56"/>
      <c r="AE32" s="56"/>
      <c r="AF32" s="56"/>
      <c r="AG32" s="56"/>
      <c r="AH32" s="56"/>
      <c r="AI32" s="57"/>
    </row>
    <row r="33" spans="1:37" ht="20" customHeight="1" x14ac:dyDescent="0.55000000000000004">
      <c r="A33" s="69" t="s">
        <v>4</v>
      </c>
      <c r="B33" s="70"/>
      <c r="C33" s="70"/>
      <c r="D33" s="70"/>
      <c r="E33" s="70"/>
      <c r="F33" s="70"/>
      <c r="G33" s="70"/>
      <c r="H33" s="70"/>
      <c r="I33" s="70"/>
      <c r="J33" s="70"/>
      <c r="K33" s="70"/>
      <c r="L33" s="70"/>
      <c r="M33" s="70"/>
      <c r="N33" s="70"/>
      <c r="O33" s="71"/>
      <c r="P33" s="72"/>
      <c r="Q33" s="73"/>
      <c r="R33" s="73"/>
      <c r="S33" s="74"/>
      <c r="T33" s="75"/>
      <c r="U33" s="76"/>
      <c r="V33" s="77"/>
      <c r="W33" s="72"/>
      <c r="X33" s="73"/>
      <c r="Y33" s="73"/>
      <c r="Z33" s="73"/>
      <c r="AA33" s="74"/>
      <c r="AB33" s="78"/>
      <c r="AC33" s="79"/>
      <c r="AD33" s="79"/>
      <c r="AE33" s="79"/>
      <c r="AF33" s="79"/>
      <c r="AG33" s="79"/>
      <c r="AH33" s="79"/>
      <c r="AI33" s="80"/>
    </row>
    <row r="34" spans="1:37" ht="20" customHeight="1" x14ac:dyDescent="0.55000000000000004">
      <c r="A34" s="69"/>
      <c r="B34" s="70"/>
      <c r="C34" s="70"/>
      <c r="D34" s="70"/>
      <c r="E34" s="70"/>
      <c r="F34" s="70"/>
      <c r="G34" s="70"/>
      <c r="H34" s="70"/>
      <c r="I34" s="70"/>
      <c r="J34" s="70"/>
      <c r="K34" s="70"/>
      <c r="L34" s="70"/>
      <c r="M34" s="70"/>
      <c r="N34" s="70"/>
      <c r="O34" s="71"/>
      <c r="P34" s="72"/>
      <c r="Q34" s="73"/>
      <c r="R34" s="73"/>
      <c r="S34" s="74"/>
      <c r="T34" s="75"/>
      <c r="U34" s="76"/>
      <c r="V34" s="77"/>
      <c r="W34" s="72"/>
      <c r="X34" s="73"/>
      <c r="Y34" s="73"/>
      <c r="Z34" s="73"/>
      <c r="AA34" s="74"/>
      <c r="AB34" s="78"/>
      <c r="AC34" s="79"/>
      <c r="AD34" s="79"/>
      <c r="AE34" s="79"/>
      <c r="AF34" s="79"/>
      <c r="AG34" s="79"/>
      <c r="AH34" s="79"/>
      <c r="AI34" s="80"/>
    </row>
    <row r="35" spans="1:37" ht="20" customHeight="1" x14ac:dyDescent="0.55000000000000004">
      <c r="A35" s="81"/>
      <c r="B35" s="82"/>
      <c r="C35" s="82"/>
      <c r="D35" s="82"/>
      <c r="E35" s="82"/>
      <c r="F35" s="82"/>
      <c r="G35" s="82"/>
      <c r="H35" s="82"/>
      <c r="I35" s="82"/>
      <c r="J35" s="82"/>
      <c r="K35" s="82"/>
      <c r="L35" s="82"/>
      <c r="M35" s="82"/>
      <c r="N35" s="82"/>
      <c r="O35" s="82"/>
      <c r="P35" s="83"/>
      <c r="Q35" s="83"/>
      <c r="R35" s="83"/>
      <c r="S35" s="83"/>
      <c r="T35" s="83"/>
      <c r="U35" s="83"/>
      <c r="V35" s="83"/>
      <c r="W35" s="84"/>
      <c r="X35" s="84"/>
      <c r="Y35" s="84"/>
      <c r="Z35" s="84"/>
      <c r="AA35" s="84"/>
      <c r="AB35" s="85"/>
      <c r="AC35" s="85"/>
      <c r="AD35" s="85"/>
      <c r="AE35" s="85"/>
      <c r="AF35" s="85"/>
      <c r="AG35" s="85"/>
      <c r="AH35" s="85"/>
      <c r="AI35" s="86"/>
    </row>
    <row r="36" spans="1:37" ht="20" customHeight="1" x14ac:dyDescent="0.55000000000000004">
      <c r="P36" s="44" t="s">
        <v>3</v>
      </c>
      <c r="Q36" s="44"/>
      <c r="R36" s="44"/>
      <c r="S36" s="44"/>
      <c r="T36" s="44"/>
      <c r="U36" s="44"/>
      <c r="V36" s="44"/>
      <c r="W36" s="44"/>
      <c r="X36" s="44"/>
      <c r="Y36" s="44"/>
      <c r="Z36" s="44"/>
      <c r="AA36" s="44"/>
      <c r="AB36" s="96">
        <f>SUM(AB20:AI35)</f>
        <v>290450</v>
      </c>
      <c r="AC36" s="96"/>
      <c r="AD36" s="96"/>
      <c r="AE36" s="96"/>
      <c r="AF36" s="96"/>
      <c r="AG36" s="96"/>
      <c r="AH36" s="96"/>
      <c r="AI36" s="97"/>
      <c r="AK36" s="12"/>
    </row>
    <row r="37" spans="1:37" ht="20" customHeight="1" x14ac:dyDescent="0.55000000000000004">
      <c r="P37" s="44" t="s">
        <v>2</v>
      </c>
      <c r="Q37" s="44"/>
      <c r="R37" s="44"/>
      <c r="S37" s="44"/>
      <c r="T37" s="44"/>
      <c r="U37" s="44"/>
      <c r="V37" s="44"/>
      <c r="W37" s="44"/>
      <c r="X37" s="44"/>
      <c r="Y37" s="44"/>
      <c r="Z37" s="44"/>
      <c r="AA37" s="44"/>
      <c r="AB37" s="98">
        <f>AB36*10%</f>
        <v>29045</v>
      </c>
      <c r="AC37" s="98"/>
      <c r="AD37" s="98"/>
      <c r="AE37" s="98"/>
      <c r="AF37" s="98"/>
      <c r="AG37" s="98"/>
      <c r="AH37" s="98"/>
      <c r="AI37" s="99"/>
    </row>
    <row r="38" spans="1:37" ht="20" customHeight="1" x14ac:dyDescent="0.55000000000000004">
      <c r="P38" s="44" t="s">
        <v>1</v>
      </c>
      <c r="Q38" s="44"/>
      <c r="R38" s="44"/>
      <c r="S38" s="44"/>
      <c r="T38" s="44"/>
      <c r="U38" s="44"/>
      <c r="V38" s="44"/>
      <c r="W38" s="44"/>
      <c r="X38" s="44"/>
      <c r="Y38" s="44"/>
      <c r="Z38" s="44"/>
      <c r="AA38" s="44"/>
      <c r="AB38" s="100">
        <f>AB36+AB37</f>
        <v>319495</v>
      </c>
      <c r="AC38" s="100"/>
      <c r="AD38" s="100"/>
      <c r="AE38" s="100"/>
      <c r="AF38" s="100"/>
      <c r="AG38" s="100"/>
      <c r="AH38" s="100"/>
      <c r="AI38" s="101"/>
    </row>
    <row r="39" spans="1:37" ht="20" customHeight="1" x14ac:dyDescent="0.55000000000000004"/>
    <row r="40" spans="1:37" ht="20" customHeight="1" x14ac:dyDescent="0.55000000000000004">
      <c r="A40" s="90" t="s">
        <v>0</v>
      </c>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2"/>
    </row>
    <row r="41" spans="1:37" ht="14" customHeight="1" x14ac:dyDescent="0.55000000000000004">
      <c r="A41" s="93" t="s">
        <v>25</v>
      </c>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5"/>
    </row>
    <row r="42" spans="1:37" ht="14" customHeight="1" x14ac:dyDescent="0.55000000000000004">
      <c r="A42" s="93" t="s">
        <v>47</v>
      </c>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5"/>
    </row>
    <row r="43" spans="1:37" ht="14" customHeight="1" x14ac:dyDescent="0.55000000000000004">
      <c r="A43" s="93"/>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5"/>
    </row>
    <row r="44" spans="1:37" ht="14" customHeight="1" x14ac:dyDescent="0.55000000000000004">
      <c r="A44" s="93"/>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5"/>
    </row>
    <row r="45" spans="1:37" ht="14" customHeight="1" x14ac:dyDescent="0.55000000000000004">
      <c r="A45" s="93"/>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5"/>
    </row>
    <row r="46" spans="1:37" ht="14" customHeight="1" x14ac:dyDescent="0.55000000000000004">
      <c r="A46" s="87"/>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9"/>
    </row>
    <row r="47" spans="1:37" ht="14" customHeight="1" x14ac:dyDescent="0.55000000000000004"/>
    <row r="48" spans="1:37" ht="14" customHeight="1" x14ac:dyDescent="0.55000000000000004"/>
  </sheetData>
  <mergeCells count="126">
    <mergeCell ref="A46:AI46"/>
    <mergeCell ref="A40:AI40"/>
    <mergeCell ref="A41:AI41"/>
    <mergeCell ref="A42:AI42"/>
    <mergeCell ref="A43:AI43"/>
    <mergeCell ref="A44:AI44"/>
    <mergeCell ref="A45:AI45"/>
    <mergeCell ref="P36:AA36"/>
    <mergeCell ref="AB36:AI36"/>
    <mergeCell ref="P37:AA37"/>
    <mergeCell ref="AB37:AI37"/>
    <mergeCell ref="P38:AA38"/>
    <mergeCell ref="AB38:AI38"/>
    <mergeCell ref="A34:O34"/>
    <mergeCell ref="P34:S34"/>
    <mergeCell ref="T34:V34"/>
    <mergeCell ref="W34:AA34"/>
    <mergeCell ref="AB34:AI34"/>
    <mergeCell ref="A35:O35"/>
    <mergeCell ref="P35:S35"/>
    <mergeCell ref="T35:V35"/>
    <mergeCell ref="W35:AA35"/>
    <mergeCell ref="AB35:AI35"/>
    <mergeCell ref="A32:O32"/>
    <mergeCell ref="P32:S32"/>
    <mergeCell ref="T32:V32"/>
    <mergeCell ref="W32:AA32"/>
    <mergeCell ref="AB32:AI32"/>
    <mergeCell ref="A33:O33"/>
    <mergeCell ref="P33:S33"/>
    <mergeCell ref="T33:V33"/>
    <mergeCell ref="W33:AA33"/>
    <mergeCell ref="AB33:AI33"/>
    <mergeCell ref="AK31:AM31"/>
    <mergeCell ref="A27:O27"/>
    <mergeCell ref="P27:S27"/>
    <mergeCell ref="T27:V27"/>
    <mergeCell ref="W27:AA27"/>
    <mergeCell ref="AB27:AI27"/>
    <mergeCell ref="A28:O28"/>
    <mergeCell ref="P28:S28"/>
    <mergeCell ref="T28:V28"/>
    <mergeCell ref="W28:AA28"/>
    <mergeCell ref="AB28:AI28"/>
    <mergeCell ref="A30:O30"/>
    <mergeCell ref="P30:S30"/>
    <mergeCell ref="T30:V30"/>
    <mergeCell ref="W30:AA30"/>
    <mergeCell ref="AB30:AI30"/>
    <mergeCell ref="A31:O31"/>
    <mergeCell ref="P31:S31"/>
    <mergeCell ref="T31:V31"/>
    <mergeCell ref="W31:AA31"/>
    <mergeCell ref="AB31:AI31"/>
    <mergeCell ref="A26:O26"/>
    <mergeCell ref="P26:S26"/>
    <mergeCell ref="T26:V26"/>
    <mergeCell ref="W26:AA26"/>
    <mergeCell ref="AB26:AI26"/>
    <mergeCell ref="A29:O29"/>
    <mergeCell ref="P29:S29"/>
    <mergeCell ref="T29:V29"/>
    <mergeCell ref="W29:AA29"/>
    <mergeCell ref="AB29:AI29"/>
    <mergeCell ref="A24:O24"/>
    <mergeCell ref="P24:S24"/>
    <mergeCell ref="T24:V24"/>
    <mergeCell ref="W24:AA24"/>
    <mergeCell ref="AB24:AI24"/>
    <mergeCell ref="A25:O25"/>
    <mergeCell ref="P25:S25"/>
    <mergeCell ref="T25:V25"/>
    <mergeCell ref="W25:AA25"/>
    <mergeCell ref="AB25:AI25"/>
    <mergeCell ref="A22:O22"/>
    <mergeCell ref="P22:S22"/>
    <mergeCell ref="T22:V22"/>
    <mergeCell ref="W22:AA22"/>
    <mergeCell ref="AB22:AI22"/>
    <mergeCell ref="A23:O23"/>
    <mergeCell ref="P23:S23"/>
    <mergeCell ref="T23:V23"/>
    <mergeCell ref="W23:AA23"/>
    <mergeCell ref="AB23:AI23"/>
    <mergeCell ref="A20:O20"/>
    <mergeCell ref="P20:S20"/>
    <mergeCell ref="T20:V20"/>
    <mergeCell ref="W20:AA20"/>
    <mergeCell ref="AB20:AI20"/>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A11:D11"/>
    <mergeCell ref="E11:Q11"/>
    <mergeCell ref="A12:D12"/>
    <mergeCell ref="E12:Q12"/>
    <mergeCell ref="X12:AA12"/>
    <mergeCell ref="AB12:AE12"/>
    <mergeCell ref="AF12:AI12"/>
    <mergeCell ref="E13:Q15"/>
    <mergeCell ref="X13:AA15"/>
    <mergeCell ref="AB13:AE15"/>
    <mergeCell ref="AF13:AI15"/>
    <mergeCell ref="A14:D14"/>
    <mergeCell ref="A1:AI2"/>
    <mergeCell ref="O4:Q5"/>
    <mergeCell ref="Z4:AI4"/>
    <mergeCell ref="A7:G8"/>
    <mergeCell ref="H7:Q8"/>
    <mergeCell ref="X9:AI9"/>
    <mergeCell ref="A10:D10"/>
    <mergeCell ref="E10:Q10"/>
    <mergeCell ref="A4:N4"/>
    <mergeCell ref="A5:N5"/>
  </mergeCells>
  <phoneticPr fontId="2"/>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56409-0A88-4C49-B340-837968DAFA17}">
  <sheetPr>
    <pageSetUpPr fitToPage="1"/>
  </sheetPr>
  <dimension ref="A1:AM48"/>
  <sheetViews>
    <sheetView topLeftCell="A4" zoomScaleNormal="100" workbookViewId="0">
      <selection activeCell="A23" sqref="A23:AI24"/>
    </sheetView>
  </sheetViews>
  <sheetFormatPr defaultRowHeight="18" x14ac:dyDescent="0.55000000000000004"/>
  <cols>
    <col min="1" max="36" width="2.25" style="1" customWidth="1"/>
    <col min="37" max="37" width="23.1640625" style="1" bestFit="1" customWidth="1"/>
    <col min="38" max="38" width="2.25" style="1" customWidth="1"/>
    <col min="39" max="16384" width="8.6640625" style="1"/>
  </cols>
  <sheetData>
    <row r="1" spans="1:35" ht="20.25" customHeight="1" x14ac:dyDescent="0.55000000000000004">
      <c r="A1" s="13" t="s">
        <v>27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5" ht="20.25" customHeight="1" x14ac:dyDescent="0.55000000000000004">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row>
    <row r="3" spans="1:35"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11"/>
      <c r="AD3" s="11"/>
      <c r="AE3" s="11"/>
      <c r="AF3" s="11"/>
      <c r="AG3" s="11"/>
      <c r="AH3" s="11"/>
      <c r="AI3" s="2"/>
    </row>
    <row r="4" spans="1:35" ht="17.25" customHeight="1" x14ac:dyDescent="0.55000000000000004">
      <c r="A4" s="102" t="s">
        <v>26</v>
      </c>
      <c r="B4" s="102"/>
      <c r="C4" s="102"/>
      <c r="D4" s="102"/>
      <c r="E4" s="102"/>
      <c r="F4" s="102"/>
      <c r="G4" s="102"/>
      <c r="H4" s="102"/>
      <c r="I4" s="102"/>
      <c r="J4" s="102"/>
      <c r="K4" s="102"/>
      <c r="L4" s="102"/>
      <c r="M4" s="102"/>
      <c r="N4" s="102"/>
      <c r="O4" s="16" t="s">
        <v>24</v>
      </c>
      <c r="P4" s="16"/>
      <c r="Q4" s="16"/>
      <c r="R4" s="2"/>
      <c r="S4" s="2"/>
      <c r="T4" s="2"/>
      <c r="U4" s="2"/>
      <c r="V4" s="2"/>
      <c r="W4" s="2"/>
      <c r="X4" s="2"/>
      <c r="Y4" s="2"/>
      <c r="Z4" s="18">
        <f ca="1">TODAY()</f>
        <v>45491</v>
      </c>
      <c r="AA4" s="18"/>
      <c r="AB4" s="18"/>
      <c r="AC4" s="18"/>
      <c r="AD4" s="18"/>
      <c r="AE4" s="18"/>
      <c r="AF4" s="18"/>
      <c r="AG4" s="18"/>
      <c r="AH4" s="18"/>
      <c r="AI4" s="18"/>
    </row>
    <row r="5" spans="1:35" ht="14.25" customHeight="1" thickBot="1" x14ac:dyDescent="0.6">
      <c r="A5" s="103"/>
      <c r="B5" s="103"/>
      <c r="C5" s="103"/>
      <c r="D5" s="103"/>
      <c r="E5" s="103"/>
      <c r="F5" s="103"/>
      <c r="G5" s="103"/>
      <c r="H5" s="103"/>
      <c r="I5" s="103"/>
      <c r="J5" s="103"/>
      <c r="K5" s="103"/>
      <c r="L5" s="103"/>
      <c r="M5" s="103"/>
      <c r="N5" s="103"/>
      <c r="O5" s="17"/>
      <c r="P5" s="17"/>
      <c r="Q5" s="17"/>
      <c r="R5" s="2"/>
      <c r="S5" s="2"/>
      <c r="T5" s="2"/>
      <c r="U5" s="2"/>
      <c r="V5" s="2"/>
      <c r="W5" s="2"/>
      <c r="X5" s="2"/>
      <c r="Y5" s="2"/>
    </row>
    <row r="6" spans="1:35" x14ac:dyDescent="0.55000000000000004">
      <c r="A6" s="10"/>
      <c r="B6" s="10"/>
      <c r="C6" s="10"/>
      <c r="D6" s="10"/>
      <c r="E6" s="10"/>
      <c r="F6" s="10"/>
      <c r="G6" s="10"/>
      <c r="H6" s="10"/>
      <c r="I6" s="10"/>
      <c r="J6" s="10"/>
      <c r="K6" s="10"/>
      <c r="L6" s="10"/>
      <c r="M6" s="10"/>
      <c r="N6" s="10"/>
      <c r="O6" s="10"/>
      <c r="P6" s="10"/>
      <c r="Q6" s="10"/>
      <c r="R6" s="2"/>
      <c r="S6" s="2"/>
      <c r="T6" s="2"/>
      <c r="U6" s="2"/>
      <c r="V6" s="2"/>
      <c r="W6" s="2"/>
      <c r="X6" s="2"/>
      <c r="Y6" s="2"/>
    </row>
    <row r="7" spans="1:35" ht="12.75" customHeight="1" x14ac:dyDescent="0.55000000000000004">
      <c r="A7" s="20" t="s">
        <v>23</v>
      </c>
      <c r="B7" s="20"/>
      <c r="C7" s="20"/>
      <c r="D7" s="20"/>
      <c r="E7" s="20"/>
      <c r="F7" s="20"/>
      <c r="G7" s="20"/>
      <c r="H7" s="22">
        <f>AB40</f>
        <v>405295</v>
      </c>
      <c r="I7" s="23"/>
      <c r="J7" s="23"/>
      <c r="K7" s="23"/>
      <c r="L7" s="23"/>
      <c r="M7" s="23"/>
      <c r="N7" s="23"/>
      <c r="O7" s="23"/>
      <c r="P7" s="23"/>
      <c r="Q7" s="23"/>
      <c r="R7" s="2"/>
      <c r="S7" s="2"/>
      <c r="T7" s="2"/>
      <c r="U7" s="2"/>
      <c r="V7" s="2"/>
      <c r="W7" s="2"/>
      <c r="X7" s="2"/>
      <c r="Y7" s="2"/>
      <c r="Z7" s="2"/>
      <c r="AA7" s="2"/>
      <c r="AB7" s="2"/>
      <c r="AC7" s="2"/>
      <c r="AD7" s="2"/>
      <c r="AE7" s="2"/>
      <c r="AF7" s="2"/>
      <c r="AG7" s="2"/>
      <c r="AH7" s="2"/>
      <c r="AI7" s="2"/>
    </row>
    <row r="8" spans="1:35" ht="13.15" customHeight="1" thickBot="1" x14ac:dyDescent="0.6">
      <c r="A8" s="21"/>
      <c r="B8" s="21"/>
      <c r="C8" s="21"/>
      <c r="D8" s="21"/>
      <c r="E8" s="21"/>
      <c r="F8" s="21"/>
      <c r="G8" s="21"/>
      <c r="H8" s="24"/>
      <c r="I8" s="24"/>
      <c r="J8" s="24"/>
      <c r="K8" s="24"/>
      <c r="L8" s="24"/>
      <c r="M8" s="24"/>
      <c r="N8" s="24"/>
      <c r="O8" s="24"/>
      <c r="P8" s="24"/>
      <c r="Q8" s="24"/>
      <c r="R8" s="2" t="s">
        <v>22</v>
      </c>
      <c r="S8" s="2"/>
      <c r="T8" s="2"/>
      <c r="U8" s="2"/>
      <c r="V8" s="2"/>
      <c r="W8" s="2"/>
      <c r="X8" s="2"/>
      <c r="Y8" s="2"/>
      <c r="Z8" s="2"/>
      <c r="AA8" s="2"/>
      <c r="AB8" s="2"/>
      <c r="AC8" s="2"/>
      <c r="AD8" s="2"/>
      <c r="AE8" s="2"/>
      <c r="AF8" s="2"/>
      <c r="AG8" s="2"/>
      <c r="AH8" s="2"/>
      <c r="AI8" s="2"/>
    </row>
    <row r="9" spans="1:35" ht="7.5" customHeight="1" x14ac:dyDescent="0.55000000000000004">
      <c r="A9" s="9"/>
      <c r="B9" s="9"/>
      <c r="C9" s="9"/>
      <c r="D9" s="9"/>
      <c r="E9" s="9"/>
      <c r="F9" s="9"/>
      <c r="G9" s="9"/>
      <c r="H9" s="9"/>
      <c r="I9" s="9"/>
      <c r="J9" s="9"/>
      <c r="K9" s="9"/>
      <c r="L9" s="9"/>
      <c r="M9" s="9"/>
      <c r="N9" s="9"/>
      <c r="O9" s="9"/>
      <c r="P9" s="9"/>
      <c r="Q9" s="9"/>
      <c r="R9" s="2"/>
      <c r="S9" s="2"/>
      <c r="T9" s="2"/>
      <c r="U9" s="2"/>
      <c r="V9" s="2"/>
      <c r="W9" s="2"/>
      <c r="X9" s="25"/>
      <c r="Y9" s="25"/>
      <c r="Z9" s="25"/>
      <c r="AA9" s="25"/>
      <c r="AB9" s="25"/>
      <c r="AC9" s="25"/>
      <c r="AD9" s="25"/>
      <c r="AE9" s="25"/>
      <c r="AF9" s="25"/>
      <c r="AG9" s="25"/>
      <c r="AH9" s="25"/>
      <c r="AI9" s="25"/>
    </row>
    <row r="10" spans="1:35" ht="15.75" customHeight="1" x14ac:dyDescent="0.55000000000000004">
      <c r="A10" s="26" t="s">
        <v>21</v>
      </c>
      <c r="B10" s="26"/>
      <c r="C10" s="26"/>
      <c r="D10" s="26"/>
      <c r="E10" s="27" t="s">
        <v>20</v>
      </c>
      <c r="F10" s="27"/>
      <c r="G10" s="27"/>
      <c r="H10" s="27"/>
      <c r="I10" s="27"/>
      <c r="J10" s="27"/>
      <c r="K10" s="27"/>
      <c r="L10" s="27"/>
      <c r="M10" s="27"/>
      <c r="N10" s="27"/>
      <c r="O10" s="27"/>
      <c r="P10" s="27"/>
      <c r="Q10" s="27"/>
      <c r="R10" s="2"/>
      <c r="S10" s="2"/>
      <c r="T10" s="2"/>
      <c r="U10" s="2"/>
      <c r="V10" s="2"/>
      <c r="W10" s="8"/>
      <c r="X10" s="8"/>
      <c r="Y10" s="8"/>
      <c r="Z10" s="8"/>
      <c r="AA10" s="8"/>
      <c r="AB10" s="8"/>
      <c r="AC10" s="8"/>
      <c r="AD10" s="8"/>
      <c r="AE10" s="8"/>
      <c r="AF10" s="8"/>
      <c r="AG10" s="8"/>
      <c r="AH10" s="8"/>
      <c r="AI10" s="8"/>
    </row>
    <row r="11" spans="1:35" ht="15.75" customHeight="1" x14ac:dyDescent="0.55000000000000004">
      <c r="A11" s="28" t="s">
        <v>19</v>
      </c>
      <c r="B11" s="28"/>
      <c r="C11" s="28"/>
      <c r="D11" s="28"/>
      <c r="E11" s="29" t="s">
        <v>18</v>
      </c>
      <c r="F11" s="29"/>
      <c r="G11" s="29"/>
      <c r="H11" s="29"/>
      <c r="I11" s="29"/>
      <c r="J11" s="29"/>
      <c r="K11" s="29"/>
      <c r="L11" s="29"/>
      <c r="M11" s="29"/>
      <c r="N11" s="29"/>
      <c r="O11" s="29"/>
      <c r="P11" s="29"/>
      <c r="Q11" s="29"/>
      <c r="R11" s="2"/>
      <c r="S11" s="2"/>
      <c r="T11" s="2"/>
      <c r="U11" s="2"/>
      <c r="V11" s="2"/>
      <c r="W11" s="7"/>
      <c r="X11" s="7"/>
      <c r="Y11" s="7"/>
      <c r="Z11" s="6"/>
      <c r="AA11" s="6"/>
      <c r="AB11" s="6"/>
      <c r="AC11" s="6"/>
      <c r="AD11" s="6"/>
      <c r="AE11" s="6"/>
      <c r="AF11" s="6"/>
      <c r="AG11" s="6"/>
      <c r="AH11" s="6"/>
      <c r="AI11" s="6"/>
    </row>
    <row r="12" spans="1:35" ht="15.75" customHeight="1" x14ac:dyDescent="0.55000000000000004">
      <c r="A12" s="28" t="s">
        <v>17</v>
      </c>
      <c r="B12" s="28"/>
      <c r="C12" s="28"/>
      <c r="D12" s="28"/>
      <c r="E12" s="29" t="s">
        <v>16</v>
      </c>
      <c r="F12" s="29"/>
      <c r="G12" s="29"/>
      <c r="H12" s="29"/>
      <c r="I12" s="29"/>
      <c r="J12" s="29"/>
      <c r="K12" s="29"/>
      <c r="L12" s="29"/>
      <c r="M12" s="29"/>
      <c r="N12" s="29"/>
      <c r="O12" s="29"/>
      <c r="P12" s="29"/>
      <c r="Q12" s="29"/>
      <c r="R12" s="2"/>
      <c r="S12" s="2"/>
      <c r="T12" s="2"/>
      <c r="U12" s="2"/>
      <c r="V12" s="2"/>
      <c r="W12" s="2"/>
      <c r="X12" s="30" t="s">
        <v>15</v>
      </c>
      <c r="Y12" s="31"/>
      <c r="Z12" s="31"/>
      <c r="AA12" s="32"/>
      <c r="AB12" s="30" t="s">
        <v>15</v>
      </c>
      <c r="AC12" s="31"/>
      <c r="AD12" s="31"/>
      <c r="AE12" s="32"/>
      <c r="AF12" s="30" t="s">
        <v>14</v>
      </c>
      <c r="AG12" s="31"/>
      <c r="AH12" s="31"/>
      <c r="AI12" s="32"/>
    </row>
    <row r="13" spans="1:35" ht="15.75" customHeight="1" x14ac:dyDescent="0.55000000000000004">
      <c r="A13" s="5"/>
      <c r="B13" s="5"/>
      <c r="C13" s="5"/>
      <c r="D13" s="5"/>
      <c r="E13" s="33" t="s">
        <v>13</v>
      </c>
      <c r="F13" s="33"/>
      <c r="G13" s="33"/>
      <c r="H13" s="33"/>
      <c r="I13" s="33"/>
      <c r="J13" s="33"/>
      <c r="K13" s="33"/>
      <c r="L13" s="33"/>
      <c r="M13" s="33"/>
      <c r="N13" s="33"/>
      <c r="O13" s="33"/>
      <c r="P13" s="33"/>
      <c r="Q13" s="33"/>
      <c r="R13" s="2"/>
      <c r="S13" s="2"/>
      <c r="T13" s="2"/>
      <c r="U13" s="2"/>
      <c r="V13" s="2"/>
      <c r="W13" s="2"/>
      <c r="X13" s="35"/>
      <c r="Y13" s="36"/>
      <c r="Z13" s="36"/>
      <c r="AA13" s="37"/>
      <c r="AB13" s="35"/>
      <c r="AC13" s="36"/>
      <c r="AD13" s="36"/>
      <c r="AE13" s="37"/>
      <c r="AF13" s="35"/>
      <c r="AG13" s="36"/>
      <c r="AH13" s="36"/>
      <c r="AI13" s="37"/>
    </row>
    <row r="14" spans="1:35" ht="15.75" customHeight="1" x14ac:dyDescent="0.55000000000000004">
      <c r="A14" s="26" t="s">
        <v>12</v>
      </c>
      <c r="B14" s="26"/>
      <c r="C14" s="26"/>
      <c r="D14" s="26"/>
      <c r="E14" s="33"/>
      <c r="F14" s="33"/>
      <c r="G14" s="33"/>
      <c r="H14" s="33"/>
      <c r="I14" s="33"/>
      <c r="J14" s="33"/>
      <c r="K14" s="33"/>
      <c r="L14" s="33"/>
      <c r="M14" s="33"/>
      <c r="N14" s="33"/>
      <c r="O14" s="33"/>
      <c r="P14" s="33"/>
      <c r="Q14" s="33"/>
      <c r="X14" s="38"/>
      <c r="Y14" s="39"/>
      <c r="Z14" s="39"/>
      <c r="AA14" s="40"/>
      <c r="AB14" s="38"/>
      <c r="AC14" s="39"/>
      <c r="AD14" s="39"/>
      <c r="AE14" s="40"/>
      <c r="AF14" s="38"/>
      <c r="AG14" s="39"/>
      <c r="AH14" s="39"/>
      <c r="AI14" s="40"/>
    </row>
    <row r="15" spans="1:35" ht="15.75" customHeight="1" x14ac:dyDescent="0.55000000000000004">
      <c r="E15" s="34"/>
      <c r="F15" s="34"/>
      <c r="G15" s="34"/>
      <c r="H15" s="34"/>
      <c r="I15" s="34"/>
      <c r="J15" s="34"/>
      <c r="K15" s="34"/>
      <c r="L15" s="34"/>
      <c r="M15" s="34"/>
      <c r="N15" s="34"/>
      <c r="O15" s="34"/>
      <c r="P15" s="34"/>
      <c r="Q15" s="34"/>
      <c r="X15" s="41"/>
      <c r="Y15" s="42"/>
      <c r="Z15" s="42"/>
      <c r="AA15" s="43"/>
      <c r="AB15" s="41"/>
      <c r="AC15" s="42"/>
      <c r="AD15" s="42"/>
      <c r="AE15" s="43"/>
      <c r="AF15" s="41"/>
      <c r="AG15" s="42"/>
      <c r="AH15" s="42"/>
      <c r="AI15" s="43"/>
    </row>
    <row r="16" spans="1:35" ht="9.5" customHeight="1" x14ac:dyDescent="0.55000000000000004"/>
    <row r="17" spans="1:39" ht="9.5" customHeight="1" x14ac:dyDescent="0.2">
      <c r="A17" s="4"/>
      <c r="B17" s="4"/>
      <c r="C17" s="2"/>
      <c r="D17" s="2"/>
      <c r="E17" s="2"/>
      <c r="F17" s="2"/>
      <c r="G17" s="2"/>
      <c r="H17" s="2"/>
      <c r="I17" s="2"/>
      <c r="J17" s="2"/>
      <c r="K17" s="2"/>
      <c r="L17" s="2"/>
      <c r="M17" s="2"/>
      <c r="N17" s="2"/>
      <c r="O17" s="2"/>
      <c r="P17" s="2"/>
      <c r="Q17" s="2"/>
      <c r="R17" s="3"/>
      <c r="S17" s="3"/>
      <c r="T17" s="3"/>
      <c r="U17" s="2"/>
      <c r="V17" s="2"/>
      <c r="W17" s="2"/>
      <c r="X17" s="2"/>
      <c r="Y17" s="2"/>
      <c r="Z17" s="2"/>
      <c r="AA17" s="2"/>
      <c r="AB17" s="2"/>
      <c r="AC17" s="2"/>
      <c r="AD17" s="2"/>
      <c r="AE17" s="2"/>
      <c r="AF17" s="2"/>
      <c r="AG17" s="2"/>
      <c r="AH17" s="2"/>
      <c r="AI17" s="2"/>
    </row>
    <row r="18" spans="1:39" ht="20" customHeight="1" x14ac:dyDescent="0.55000000000000004">
      <c r="A18" s="44" t="s">
        <v>11</v>
      </c>
      <c r="B18" s="44"/>
      <c r="C18" s="44"/>
      <c r="D18" s="44"/>
      <c r="E18" s="44"/>
      <c r="F18" s="44"/>
      <c r="G18" s="44"/>
      <c r="H18" s="44"/>
      <c r="I18" s="44"/>
      <c r="J18" s="44"/>
      <c r="K18" s="44"/>
      <c r="L18" s="44"/>
      <c r="M18" s="44"/>
      <c r="N18" s="44"/>
      <c r="O18" s="44"/>
      <c r="P18" s="44" t="s">
        <v>10</v>
      </c>
      <c r="Q18" s="44"/>
      <c r="R18" s="44"/>
      <c r="S18" s="44"/>
      <c r="T18" s="44" t="s">
        <v>9</v>
      </c>
      <c r="U18" s="44"/>
      <c r="V18" s="44"/>
      <c r="W18" s="44" t="s">
        <v>8</v>
      </c>
      <c r="X18" s="44"/>
      <c r="Y18" s="44"/>
      <c r="Z18" s="44"/>
      <c r="AA18" s="44"/>
      <c r="AB18" s="44" t="s">
        <v>7</v>
      </c>
      <c r="AC18" s="44"/>
      <c r="AD18" s="44"/>
      <c r="AE18" s="44"/>
      <c r="AF18" s="44"/>
      <c r="AG18" s="44"/>
      <c r="AH18" s="44"/>
      <c r="AI18" s="44"/>
    </row>
    <row r="19" spans="1:39" ht="20" customHeight="1" x14ac:dyDescent="0.55000000000000004">
      <c r="A19" s="45" t="s">
        <v>6</v>
      </c>
      <c r="B19" s="46"/>
      <c r="C19" s="47"/>
      <c r="D19" s="47"/>
      <c r="E19" s="47"/>
      <c r="F19" s="47"/>
      <c r="G19" s="47"/>
      <c r="H19" s="47"/>
      <c r="I19" s="47"/>
      <c r="J19" s="47"/>
      <c r="K19" s="47"/>
      <c r="L19" s="47"/>
      <c r="M19" s="47"/>
      <c r="N19" s="47"/>
      <c r="O19" s="47"/>
      <c r="P19" s="48"/>
      <c r="Q19" s="48"/>
      <c r="R19" s="48"/>
      <c r="S19" s="48"/>
      <c r="T19" s="48"/>
      <c r="U19" s="48"/>
      <c r="V19" s="48"/>
      <c r="W19" s="48"/>
      <c r="X19" s="48"/>
      <c r="Y19" s="48"/>
      <c r="Z19" s="48"/>
      <c r="AA19" s="48"/>
      <c r="AB19" s="49"/>
      <c r="AC19" s="49"/>
      <c r="AD19" s="49"/>
      <c r="AE19" s="49"/>
      <c r="AF19" s="49"/>
      <c r="AG19" s="49"/>
      <c r="AH19" s="49"/>
      <c r="AI19" s="50"/>
    </row>
    <row r="20" spans="1:39" ht="20" customHeight="1" x14ac:dyDescent="0.55000000000000004">
      <c r="A20" s="51" t="s">
        <v>28</v>
      </c>
      <c r="B20" s="52"/>
      <c r="C20" s="53"/>
      <c r="D20" s="53"/>
      <c r="E20" s="53"/>
      <c r="F20" s="53"/>
      <c r="G20" s="53"/>
      <c r="H20" s="53"/>
      <c r="I20" s="53"/>
      <c r="J20" s="53"/>
      <c r="K20" s="53"/>
      <c r="L20" s="53"/>
      <c r="M20" s="53"/>
      <c r="N20" s="53"/>
      <c r="O20" s="53"/>
      <c r="P20" s="54">
        <v>2500</v>
      </c>
      <c r="Q20" s="54"/>
      <c r="R20" s="54"/>
      <c r="S20" s="54"/>
      <c r="T20" s="55" t="s">
        <v>37</v>
      </c>
      <c r="U20" s="54"/>
      <c r="V20" s="54"/>
      <c r="W20" s="54">
        <v>70</v>
      </c>
      <c r="X20" s="54"/>
      <c r="Y20" s="54"/>
      <c r="Z20" s="54"/>
      <c r="AA20" s="54"/>
      <c r="AB20" s="56">
        <f>P20*W20</f>
        <v>175000</v>
      </c>
      <c r="AC20" s="56"/>
      <c r="AD20" s="56"/>
      <c r="AE20" s="56"/>
      <c r="AF20" s="56"/>
      <c r="AG20" s="56"/>
      <c r="AH20" s="56"/>
      <c r="AI20" s="57"/>
    </row>
    <row r="21" spans="1:39" ht="20" customHeight="1" x14ac:dyDescent="0.55000000000000004">
      <c r="A21" s="51" t="s">
        <v>29</v>
      </c>
      <c r="B21" s="58"/>
      <c r="C21" s="58"/>
      <c r="D21" s="58"/>
      <c r="E21" s="58"/>
      <c r="F21" s="58"/>
      <c r="G21" s="58"/>
      <c r="H21" s="58"/>
      <c r="I21" s="58"/>
      <c r="J21" s="58"/>
      <c r="K21" s="58"/>
      <c r="L21" s="58"/>
      <c r="M21" s="58"/>
      <c r="N21" s="58"/>
      <c r="O21" s="52"/>
      <c r="P21" s="54">
        <v>300</v>
      </c>
      <c r="Q21" s="54"/>
      <c r="R21" s="54"/>
      <c r="S21" s="54"/>
      <c r="T21" s="59" t="s">
        <v>37</v>
      </c>
      <c r="U21" s="59"/>
      <c r="V21" s="59"/>
      <c r="W21" s="55">
        <v>0</v>
      </c>
      <c r="X21" s="54"/>
      <c r="Y21" s="54"/>
      <c r="Z21" s="54"/>
      <c r="AA21" s="54"/>
      <c r="AB21" s="56">
        <f>P21*W21</f>
        <v>0</v>
      </c>
      <c r="AC21" s="56"/>
      <c r="AD21" s="56"/>
      <c r="AE21" s="56"/>
      <c r="AF21" s="56"/>
      <c r="AG21" s="56"/>
      <c r="AH21" s="56"/>
      <c r="AI21" s="57"/>
    </row>
    <row r="22" spans="1:39" ht="20" customHeight="1" x14ac:dyDescent="0.55000000000000004">
      <c r="A22" s="51" t="s">
        <v>30</v>
      </c>
      <c r="B22" s="58"/>
      <c r="C22" s="58"/>
      <c r="D22" s="58"/>
      <c r="E22" s="58"/>
      <c r="F22" s="58"/>
      <c r="G22" s="58"/>
      <c r="H22" s="58"/>
      <c r="I22" s="58"/>
      <c r="J22" s="58"/>
      <c r="K22" s="58"/>
      <c r="L22" s="58"/>
      <c r="M22" s="58"/>
      <c r="N22" s="58"/>
      <c r="O22" s="52"/>
      <c r="P22" s="54">
        <v>20</v>
      </c>
      <c r="Q22" s="60"/>
      <c r="R22" s="60"/>
      <c r="S22" s="61"/>
      <c r="T22" s="59" t="s">
        <v>37</v>
      </c>
      <c r="U22" s="62"/>
      <c r="V22" s="63"/>
      <c r="W22" s="54">
        <v>130</v>
      </c>
      <c r="X22" s="60"/>
      <c r="Y22" s="60"/>
      <c r="Z22" s="60"/>
      <c r="AA22" s="61"/>
      <c r="AB22" s="56">
        <f>P22*W22</f>
        <v>2600</v>
      </c>
      <c r="AC22" s="56"/>
      <c r="AD22" s="56"/>
      <c r="AE22" s="56"/>
      <c r="AF22" s="56"/>
      <c r="AG22" s="56"/>
      <c r="AH22" s="56"/>
      <c r="AI22" s="57"/>
    </row>
    <row r="23" spans="1:39" ht="20" customHeight="1" x14ac:dyDescent="0.55000000000000004">
      <c r="A23" s="64" t="s">
        <v>48</v>
      </c>
      <c r="B23" s="58"/>
      <c r="C23" s="58"/>
      <c r="D23" s="58"/>
      <c r="E23" s="58"/>
      <c r="F23" s="58"/>
      <c r="G23" s="58"/>
      <c r="H23" s="58"/>
      <c r="I23" s="58"/>
      <c r="J23" s="58"/>
      <c r="K23" s="58"/>
      <c r="L23" s="58"/>
      <c r="M23" s="58"/>
      <c r="N23" s="58"/>
      <c r="O23" s="52"/>
      <c r="P23" s="54">
        <v>200</v>
      </c>
      <c r="Q23" s="54"/>
      <c r="R23" s="54"/>
      <c r="S23" s="54"/>
      <c r="T23" s="59" t="s">
        <v>37</v>
      </c>
      <c r="U23" s="59"/>
      <c r="V23" s="59"/>
      <c r="W23" s="54">
        <v>240</v>
      </c>
      <c r="X23" s="54"/>
      <c r="Y23" s="54"/>
      <c r="Z23" s="54"/>
      <c r="AA23" s="54"/>
      <c r="AB23" s="56">
        <f>P23*W23</f>
        <v>48000</v>
      </c>
      <c r="AC23" s="56"/>
      <c r="AD23" s="56"/>
      <c r="AE23" s="56"/>
      <c r="AF23" s="56"/>
      <c r="AG23" s="56"/>
      <c r="AH23" s="56"/>
      <c r="AI23" s="57"/>
      <c r="AK23" s="1" t="s">
        <v>40</v>
      </c>
    </row>
    <row r="24" spans="1:39" ht="20" customHeight="1" x14ac:dyDescent="0.55000000000000004">
      <c r="A24" s="51" t="s">
        <v>49</v>
      </c>
      <c r="B24" s="52"/>
      <c r="C24" s="53"/>
      <c r="D24" s="53"/>
      <c r="E24" s="53"/>
      <c r="F24" s="53"/>
      <c r="G24" s="53"/>
      <c r="H24" s="53"/>
      <c r="I24" s="53"/>
      <c r="J24" s="53"/>
      <c r="K24" s="53"/>
      <c r="L24" s="53"/>
      <c r="M24" s="53"/>
      <c r="N24" s="53"/>
      <c r="O24" s="53"/>
      <c r="P24" s="54">
        <v>100</v>
      </c>
      <c r="Q24" s="54"/>
      <c r="R24" s="54"/>
      <c r="S24" s="54"/>
      <c r="T24" s="59" t="s">
        <v>37</v>
      </c>
      <c r="U24" s="59"/>
      <c r="V24" s="59"/>
      <c r="W24" s="55">
        <v>300</v>
      </c>
      <c r="X24" s="54"/>
      <c r="Y24" s="54"/>
      <c r="Z24" s="54"/>
      <c r="AA24" s="54"/>
      <c r="AB24" s="56">
        <f>P24*W24</f>
        <v>30000</v>
      </c>
      <c r="AC24" s="56"/>
      <c r="AD24" s="56"/>
      <c r="AE24" s="56"/>
      <c r="AF24" s="56"/>
      <c r="AG24" s="56"/>
      <c r="AH24" s="56"/>
      <c r="AI24" s="57"/>
    </row>
    <row r="25" spans="1:39" ht="20" customHeight="1" x14ac:dyDescent="0.55000000000000004">
      <c r="A25" s="51" t="s">
        <v>31</v>
      </c>
      <c r="B25" s="58"/>
      <c r="C25" s="58"/>
      <c r="D25" s="58"/>
      <c r="E25" s="58"/>
      <c r="F25" s="58"/>
      <c r="G25" s="58"/>
      <c r="H25" s="58"/>
      <c r="I25" s="58"/>
      <c r="J25" s="58"/>
      <c r="K25" s="58"/>
      <c r="L25" s="58"/>
      <c r="M25" s="58"/>
      <c r="N25" s="58"/>
      <c r="O25" s="52"/>
      <c r="P25" s="54"/>
      <c r="Q25" s="54"/>
      <c r="R25" s="54"/>
      <c r="S25" s="54"/>
      <c r="T25" s="59"/>
      <c r="U25" s="59"/>
      <c r="V25" s="59"/>
      <c r="W25" s="54"/>
      <c r="X25" s="54"/>
      <c r="Y25" s="54"/>
      <c r="Z25" s="54"/>
      <c r="AA25" s="54"/>
      <c r="AB25" s="56"/>
      <c r="AC25" s="56"/>
      <c r="AD25" s="56"/>
      <c r="AE25" s="56"/>
      <c r="AF25" s="56"/>
      <c r="AG25" s="56"/>
      <c r="AH25" s="56"/>
      <c r="AI25" s="57"/>
    </row>
    <row r="26" spans="1:39" ht="20" customHeight="1" x14ac:dyDescent="0.55000000000000004">
      <c r="A26" s="51" t="s">
        <v>32</v>
      </c>
      <c r="B26" s="52"/>
      <c r="C26" s="53"/>
      <c r="D26" s="53"/>
      <c r="E26" s="53"/>
      <c r="F26" s="53"/>
      <c r="G26" s="53"/>
      <c r="H26" s="53"/>
      <c r="I26" s="53"/>
      <c r="J26" s="53"/>
      <c r="K26" s="53"/>
      <c r="L26" s="53"/>
      <c r="M26" s="53"/>
      <c r="N26" s="53"/>
      <c r="O26" s="53"/>
      <c r="P26" s="54">
        <v>50</v>
      </c>
      <c r="Q26" s="54"/>
      <c r="R26" s="54"/>
      <c r="S26" s="54"/>
      <c r="T26" s="59" t="s">
        <v>37</v>
      </c>
      <c r="U26" s="59"/>
      <c r="V26" s="59"/>
      <c r="W26" s="54">
        <v>25</v>
      </c>
      <c r="X26" s="54"/>
      <c r="Y26" s="54"/>
      <c r="Z26" s="54"/>
      <c r="AA26" s="54"/>
      <c r="AB26" s="56">
        <f>P26*W26</f>
        <v>1250</v>
      </c>
      <c r="AC26" s="56"/>
      <c r="AD26" s="56"/>
      <c r="AE26" s="56"/>
      <c r="AF26" s="56"/>
      <c r="AG26" s="56"/>
      <c r="AH26" s="56"/>
      <c r="AI26" s="57"/>
    </row>
    <row r="27" spans="1:39" ht="20" customHeight="1" x14ac:dyDescent="0.55000000000000004">
      <c r="A27" s="51" t="s">
        <v>33</v>
      </c>
      <c r="B27" s="52"/>
      <c r="C27" s="53"/>
      <c r="D27" s="53"/>
      <c r="E27" s="53"/>
      <c r="F27" s="53"/>
      <c r="G27" s="53"/>
      <c r="H27" s="53"/>
      <c r="I27" s="53"/>
      <c r="J27" s="53"/>
      <c r="K27" s="53"/>
      <c r="L27" s="53"/>
      <c r="M27" s="53"/>
      <c r="N27" s="53"/>
      <c r="O27" s="53"/>
      <c r="P27" s="54"/>
      <c r="Q27" s="54"/>
      <c r="R27" s="54"/>
      <c r="S27" s="54"/>
      <c r="T27" s="59"/>
      <c r="U27" s="59"/>
      <c r="V27" s="59"/>
      <c r="W27" s="54"/>
      <c r="X27" s="54"/>
      <c r="Y27" s="54"/>
      <c r="Z27" s="54"/>
      <c r="AA27" s="54"/>
      <c r="AB27" s="56"/>
      <c r="AC27" s="56"/>
      <c r="AD27" s="56"/>
      <c r="AE27" s="56"/>
      <c r="AF27" s="56"/>
      <c r="AG27" s="56"/>
      <c r="AH27" s="56"/>
      <c r="AI27" s="57"/>
    </row>
    <row r="28" spans="1:39" ht="20" customHeight="1" x14ac:dyDescent="0.55000000000000004">
      <c r="A28" s="64" t="s">
        <v>46</v>
      </c>
      <c r="B28" s="58"/>
      <c r="C28" s="58"/>
      <c r="D28" s="58"/>
      <c r="E28" s="58"/>
      <c r="F28" s="58"/>
      <c r="G28" s="58"/>
      <c r="H28" s="58"/>
      <c r="I28" s="58"/>
      <c r="J28" s="58"/>
      <c r="K28" s="58"/>
      <c r="L28" s="58"/>
      <c r="M28" s="58"/>
      <c r="N28" s="58"/>
      <c r="O28" s="52"/>
      <c r="P28" s="54">
        <v>1</v>
      </c>
      <c r="Q28" s="54"/>
      <c r="R28" s="54"/>
      <c r="S28" s="54"/>
      <c r="T28" s="59" t="s">
        <v>5</v>
      </c>
      <c r="U28" s="59"/>
      <c r="V28" s="59"/>
      <c r="W28" s="54">
        <v>3500</v>
      </c>
      <c r="X28" s="54"/>
      <c r="Y28" s="54"/>
      <c r="Z28" s="54"/>
      <c r="AA28" s="54"/>
      <c r="AB28" s="56">
        <f>P28*W28</f>
        <v>3500</v>
      </c>
      <c r="AC28" s="56"/>
      <c r="AD28" s="56"/>
      <c r="AE28" s="56"/>
      <c r="AF28" s="56"/>
      <c r="AG28" s="56"/>
      <c r="AH28" s="56"/>
      <c r="AI28" s="57"/>
      <c r="AK28" s="1" t="s">
        <v>43</v>
      </c>
    </row>
    <row r="29" spans="1:39" ht="20" customHeight="1" x14ac:dyDescent="0.55000000000000004">
      <c r="A29" s="64" t="s">
        <v>41</v>
      </c>
      <c r="B29" s="58"/>
      <c r="C29" s="58"/>
      <c r="D29" s="58"/>
      <c r="E29" s="58"/>
      <c r="F29" s="58"/>
      <c r="G29" s="58"/>
      <c r="H29" s="58"/>
      <c r="I29" s="58"/>
      <c r="J29" s="58"/>
      <c r="K29" s="58"/>
      <c r="L29" s="58"/>
      <c r="M29" s="58"/>
      <c r="N29" s="58"/>
      <c r="O29" s="52"/>
      <c r="P29" s="54">
        <v>1</v>
      </c>
      <c r="Q29" s="54"/>
      <c r="R29" s="54"/>
      <c r="S29" s="54"/>
      <c r="T29" s="59" t="s">
        <v>5</v>
      </c>
      <c r="U29" s="59"/>
      <c r="V29" s="59"/>
      <c r="W29" s="54">
        <v>2500</v>
      </c>
      <c r="X29" s="54"/>
      <c r="Y29" s="54"/>
      <c r="Z29" s="54"/>
      <c r="AA29" s="54"/>
      <c r="AB29" s="56">
        <f t="shared" ref="AB29" si="0">P29*W29</f>
        <v>2500</v>
      </c>
      <c r="AC29" s="56"/>
      <c r="AD29" s="56"/>
      <c r="AE29" s="56"/>
      <c r="AF29" s="56"/>
      <c r="AG29" s="56"/>
      <c r="AH29" s="56"/>
      <c r="AI29" s="57"/>
      <c r="AK29" s="1" t="s">
        <v>42</v>
      </c>
    </row>
    <row r="30" spans="1:39" ht="20" customHeight="1" x14ac:dyDescent="0.55000000000000004">
      <c r="A30" s="51" t="s">
        <v>39</v>
      </c>
      <c r="B30" s="52"/>
      <c r="C30" s="53"/>
      <c r="D30" s="53"/>
      <c r="E30" s="53"/>
      <c r="F30" s="53"/>
      <c r="G30" s="53"/>
      <c r="H30" s="53"/>
      <c r="I30" s="53"/>
      <c r="J30" s="53"/>
      <c r="K30" s="53"/>
      <c r="L30" s="53"/>
      <c r="M30" s="53"/>
      <c r="N30" s="53"/>
      <c r="O30" s="53"/>
      <c r="P30" s="54">
        <v>1</v>
      </c>
      <c r="Q30" s="54"/>
      <c r="R30" s="54"/>
      <c r="S30" s="54"/>
      <c r="T30" s="55" t="s">
        <v>5</v>
      </c>
      <c r="U30" s="54"/>
      <c r="V30" s="54"/>
      <c r="W30" s="54">
        <v>6100</v>
      </c>
      <c r="X30" s="54"/>
      <c r="Y30" s="54"/>
      <c r="Z30" s="54"/>
      <c r="AA30" s="54"/>
      <c r="AB30" s="56">
        <f t="shared" ref="AB30:AB34" si="1">P30*W30</f>
        <v>6100</v>
      </c>
      <c r="AC30" s="56"/>
      <c r="AD30" s="56"/>
      <c r="AE30" s="56"/>
      <c r="AF30" s="56"/>
      <c r="AG30" s="56"/>
      <c r="AH30" s="56"/>
      <c r="AI30" s="57"/>
      <c r="AK30" s="1" t="s">
        <v>45</v>
      </c>
    </row>
    <row r="31" spans="1:39" ht="20" customHeight="1" x14ac:dyDescent="0.55000000000000004">
      <c r="A31" s="51" t="s">
        <v>38</v>
      </c>
      <c r="B31" s="52"/>
      <c r="C31" s="53"/>
      <c r="D31" s="53"/>
      <c r="E31" s="53"/>
      <c r="F31" s="53"/>
      <c r="G31" s="53"/>
      <c r="H31" s="53"/>
      <c r="I31" s="53"/>
      <c r="J31" s="53"/>
      <c r="K31" s="53"/>
      <c r="L31" s="53"/>
      <c r="M31" s="53"/>
      <c r="N31" s="53"/>
      <c r="O31" s="53"/>
      <c r="P31" s="54">
        <v>1</v>
      </c>
      <c r="Q31" s="54"/>
      <c r="R31" s="54"/>
      <c r="S31" s="54"/>
      <c r="T31" s="55" t="s">
        <v>5</v>
      </c>
      <c r="U31" s="54"/>
      <c r="V31" s="54"/>
      <c r="W31" s="54">
        <v>6500</v>
      </c>
      <c r="X31" s="54"/>
      <c r="Y31" s="54"/>
      <c r="Z31" s="54"/>
      <c r="AA31" s="54"/>
      <c r="AB31" s="56">
        <f t="shared" ref="AB31" si="2">P31*W31</f>
        <v>6500</v>
      </c>
      <c r="AC31" s="56"/>
      <c r="AD31" s="56"/>
      <c r="AE31" s="56"/>
      <c r="AF31" s="56"/>
      <c r="AG31" s="56"/>
      <c r="AH31" s="56"/>
      <c r="AI31" s="57"/>
      <c r="AK31" s="65" t="s">
        <v>44</v>
      </c>
      <c r="AL31" s="65"/>
      <c r="AM31" s="65"/>
    </row>
    <row r="32" spans="1:39" ht="20" customHeight="1" x14ac:dyDescent="0.55000000000000004">
      <c r="A32" s="51" t="s">
        <v>51</v>
      </c>
      <c r="B32" s="52"/>
      <c r="C32" s="53"/>
      <c r="D32" s="53"/>
      <c r="E32" s="53"/>
      <c r="F32" s="53"/>
      <c r="G32" s="53"/>
      <c r="H32" s="53"/>
      <c r="I32" s="53"/>
      <c r="J32" s="53"/>
      <c r="K32" s="53"/>
      <c r="L32" s="53"/>
      <c r="M32" s="53"/>
      <c r="N32" s="53"/>
      <c r="O32" s="53"/>
      <c r="P32" s="54">
        <v>1</v>
      </c>
      <c r="Q32" s="54"/>
      <c r="R32" s="54"/>
      <c r="S32" s="54"/>
      <c r="T32" s="55" t="s">
        <v>34</v>
      </c>
      <c r="U32" s="54"/>
      <c r="V32" s="54"/>
      <c r="W32" s="54">
        <v>18000</v>
      </c>
      <c r="X32" s="54"/>
      <c r="Y32" s="54"/>
      <c r="Z32" s="54"/>
      <c r="AA32" s="54"/>
      <c r="AB32" s="56">
        <f t="shared" si="1"/>
        <v>18000</v>
      </c>
      <c r="AC32" s="56"/>
      <c r="AD32" s="56"/>
      <c r="AE32" s="56"/>
      <c r="AF32" s="56"/>
      <c r="AG32" s="56"/>
      <c r="AH32" s="56"/>
      <c r="AI32" s="57"/>
    </row>
    <row r="33" spans="1:37" ht="20" customHeight="1" x14ac:dyDescent="0.55000000000000004">
      <c r="A33" s="51" t="s">
        <v>52</v>
      </c>
      <c r="B33" s="52"/>
      <c r="C33" s="53"/>
      <c r="D33" s="53"/>
      <c r="E33" s="53"/>
      <c r="F33" s="53"/>
      <c r="G33" s="53"/>
      <c r="H33" s="53"/>
      <c r="I33" s="53"/>
      <c r="J33" s="53"/>
      <c r="K33" s="53"/>
      <c r="L33" s="53"/>
      <c r="M33" s="53"/>
      <c r="N33" s="53"/>
      <c r="O33" s="53"/>
      <c r="P33" s="54">
        <v>1</v>
      </c>
      <c r="Q33" s="54"/>
      <c r="R33" s="54"/>
      <c r="S33" s="54"/>
      <c r="T33" s="55" t="s">
        <v>34</v>
      </c>
      <c r="U33" s="54"/>
      <c r="V33" s="54"/>
      <c r="W33" s="54">
        <v>15000</v>
      </c>
      <c r="X33" s="54"/>
      <c r="Y33" s="54"/>
      <c r="Z33" s="54"/>
      <c r="AA33" s="54"/>
      <c r="AB33" s="56">
        <f t="shared" ref="AB33" si="3">P33*W33</f>
        <v>15000</v>
      </c>
      <c r="AC33" s="56"/>
      <c r="AD33" s="56"/>
      <c r="AE33" s="56"/>
      <c r="AF33" s="56"/>
      <c r="AG33" s="56"/>
      <c r="AH33" s="56"/>
      <c r="AI33" s="57"/>
    </row>
    <row r="34" spans="1:37" ht="20" customHeight="1" x14ac:dyDescent="0.55000000000000004">
      <c r="A34" s="51" t="s">
        <v>35</v>
      </c>
      <c r="B34" s="52"/>
      <c r="C34" s="53"/>
      <c r="D34" s="53"/>
      <c r="E34" s="53"/>
      <c r="F34" s="53"/>
      <c r="G34" s="53"/>
      <c r="H34" s="53"/>
      <c r="I34" s="53"/>
      <c r="J34" s="53"/>
      <c r="K34" s="53"/>
      <c r="L34" s="53"/>
      <c r="M34" s="53"/>
      <c r="N34" s="53"/>
      <c r="O34" s="53"/>
      <c r="P34" s="54">
        <v>3</v>
      </c>
      <c r="Q34" s="54"/>
      <c r="R34" s="54"/>
      <c r="S34" s="54"/>
      <c r="T34" s="59" t="s">
        <v>36</v>
      </c>
      <c r="U34" s="59"/>
      <c r="V34" s="59"/>
      <c r="W34" s="54">
        <v>20000</v>
      </c>
      <c r="X34" s="54"/>
      <c r="Y34" s="54"/>
      <c r="Z34" s="54"/>
      <c r="AA34" s="54"/>
      <c r="AB34" s="56">
        <f t="shared" si="1"/>
        <v>60000</v>
      </c>
      <c r="AC34" s="56"/>
      <c r="AD34" s="56"/>
      <c r="AE34" s="56"/>
      <c r="AF34" s="56"/>
      <c r="AG34" s="56"/>
      <c r="AH34" s="56"/>
      <c r="AI34" s="57"/>
    </row>
    <row r="35" spans="1:37" ht="20" customHeight="1" x14ac:dyDescent="0.55000000000000004">
      <c r="A35" s="69" t="s">
        <v>4</v>
      </c>
      <c r="B35" s="70"/>
      <c r="C35" s="70"/>
      <c r="D35" s="70"/>
      <c r="E35" s="70"/>
      <c r="F35" s="70"/>
      <c r="G35" s="70"/>
      <c r="H35" s="70"/>
      <c r="I35" s="70"/>
      <c r="J35" s="70"/>
      <c r="K35" s="70"/>
      <c r="L35" s="70"/>
      <c r="M35" s="70"/>
      <c r="N35" s="70"/>
      <c r="O35" s="71"/>
      <c r="P35" s="72"/>
      <c r="Q35" s="73"/>
      <c r="R35" s="73"/>
      <c r="S35" s="74"/>
      <c r="T35" s="75"/>
      <c r="U35" s="76"/>
      <c r="V35" s="77"/>
      <c r="W35" s="72"/>
      <c r="X35" s="73"/>
      <c r="Y35" s="73"/>
      <c r="Z35" s="73"/>
      <c r="AA35" s="74"/>
      <c r="AB35" s="78"/>
      <c r="AC35" s="79"/>
      <c r="AD35" s="79"/>
      <c r="AE35" s="79"/>
      <c r="AF35" s="79"/>
      <c r="AG35" s="79"/>
      <c r="AH35" s="79"/>
      <c r="AI35" s="80"/>
    </row>
    <row r="36" spans="1:37" ht="20" customHeight="1" x14ac:dyDescent="0.55000000000000004">
      <c r="A36" s="69"/>
      <c r="B36" s="70"/>
      <c r="C36" s="70"/>
      <c r="D36" s="70"/>
      <c r="E36" s="70"/>
      <c r="F36" s="70"/>
      <c r="G36" s="70"/>
      <c r="H36" s="70"/>
      <c r="I36" s="70"/>
      <c r="J36" s="70"/>
      <c r="K36" s="70"/>
      <c r="L36" s="70"/>
      <c r="M36" s="70"/>
      <c r="N36" s="70"/>
      <c r="O36" s="71"/>
      <c r="P36" s="72"/>
      <c r="Q36" s="73"/>
      <c r="R36" s="73"/>
      <c r="S36" s="74"/>
      <c r="T36" s="75"/>
      <c r="U36" s="76"/>
      <c r="V36" s="77"/>
      <c r="W36" s="72"/>
      <c r="X36" s="73"/>
      <c r="Y36" s="73"/>
      <c r="Z36" s="73"/>
      <c r="AA36" s="74"/>
      <c r="AB36" s="78"/>
      <c r="AC36" s="79"/>
      <c r="AD36" s="79"/>
      <c r="AE36" s="79"/>
      <c r="AF36" s="79"/>
      <c r="AG36" s="79"/>
      <c r="AH36" s="79"/>
      <c r="AI36" s="80"/>
      <c r="AK36" s="12"/>
    </row>
    <row r="37" spans="1:37" ht="20" customHeight="1" x14ac:dyDescent="0.55000000000000004">
      <c r="A37" s="81"/>
      <c r="B37" s="82"/>
      <c r="C37" s="82"/>
      <c r="D37" s="82"/>
      <c r="E37" s="82"/>
      <c r="F37" s="82"/>
      <c r="G37" s="82"/>
      <c r="H37" s="82"/>
      <c r="I37" s="82"/>
      <c r="J37" s="82"/>
      <c r="K37" s="82"/>
      <c r="L37" s="82"/>
      <c r="M37" s="82"/>
      <c r="N37" s="82"/>
      <c r="O37" s="82"/>
      <c r="P37" s="83"/>
      <c r="Q37" s="83"/>
      <c r="R37" s="83"/>
      <c r="S37" s="83"/>
      <c r="T37" s="83"/>
      <c r="U37" s="83"/>
      <c r="V37" s="83"/>
      <c r="W37" s="84"/>
      <c r="X37" s="84"/>
      <c r="Y37" s="84"/>
      <c r="Z37" s="84"/>
      <c r="AA37" s="84"/>
      <c r="AB37" s="85"/>
      <c r="AC37" s="85"/>
      <c r="AD37" s="85"/>
      <c r="AE37" s="85"/>
      <c r="AF37" s="85"/>
      <c r="AG37" s="85"/>
      <c r="AH37" s="85"/>
      <c r="AI37" s="86"/>
    </row>
    <row r="38" spans="1:37" ht="20" customHeight="1" x14ac:dyDescent="0.55000000000000004">
      <c r="P38" s="44" t="s">
        <v>3</v>
      </c>
      <c r="Q38" s="44"/>
      <c r="R38" s="44"/>
      <c r="S38" s="44"/>
      <c r="T38" s="44"/>
      <c r="U38" s="44"/>
      <c r="V38" s="44"/>
      <c r="W38" s="44"/>
      <c r="X38" s="44"/>
      <c r="Y38" s="44"/>
      <c r="Z38" s="44"/>
      <c r="AA38" s="44"/>
      <c r="AB38" s="96">
        <f>SUM(AB20:AI37)</f>
        <v>368450</v>
      </c>
      <c r="AC38" s="96"/>
      <c r="AD38" s="96"/>
      <c r="AE38" s="96"/>
      <c r="AF38" s="96"/>
      <c r="AG38" s="96"/>
      <c r="AH38" s="96"/>
      <c r="AI38" s="97"/>
    </row>
    <row r="39" spans="1:37" ht="20" customHeight="1" x14ac:dyDescent="0.55000000000000004">
      <c r="P39" s="44" t="s">
        <v>2</v>
      </c>
      <c r="Q39" s="44"/>
      <c r="R39" s="44"/>
      <c r="S39" s="44"/>
      <c r="T39" s="44"/>
      <c r="U39" s="44"/>
      <c r="V39" s="44"/>
      <c r="W39" s="44"/>
      <c r="X39" s="44"/>
      <c r="Y39" s="44"/>
      <c r="Z39" s="44"/>
      <c r="AA39" s="44"/>
      <c r="AB39" s="98">
        <f>AB38*10%</f>
        <v>36845</v>
      </c>
      <c r="AC39" s="98"/>
      <c r="AD39" s="98"/>
      <c r="AE39" s="98"/>
      <c r="AF39" s="98"/>
      <c r="AG39" s="98"/>
      <c r="AH39" s="98"/>
      <c r="AI39" s="99"/>
    </row>
    <row r="40" spans="1:37" ht="20" customHeight="1" x14ac:dyDescent="0.55000000000000004">
      <c r="P40" s="44" t="s">
        <v>1</v>
      </c>
      <c r="Q40" s="44"/>
      <c r="R40" s="44"/>
      <c r="S40" s="44"/>
      <c r="T40" s="44"/>
      <c r="U40" s="44"/>
      <c r="V40" s="44"/>
      <c r="W40" s="44"/>
      <c r="X40" s="44"/>
      <c r="Y40" s="44"/>
      <c r="Z40" s="44"/>
      <c r="AA40" s="44"/>
      <c r="AB40" s="100">
        <f>AB38+AB39</f>
        <v>405295</v>
      </c>
      <c r="AC40" s="100"/>
      <c r="AD40" s="100"/>
      <c r="AE40" s="100"/>
      <c r="AF40" s="100"/>
      <c r="AG40" s="100"/>
      <c r="AH40" s="100"/>
      <c r="AI40" s="101"/>
    </row>
    <row r="41" spans="1:37" ht="14" customHeight="1" x14ac:dyDescent="0.55000000000000004"/>
    <row r="42" spans="1:37" ht="14" customHeight="1" x14ac:dyDescent="0.55000000000000004">
      <c r="A42" s="90" t="s">
        <v>0</v>
      </c>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2"/>
    </row>
    <row r="43" spans="1:37" ht="14" customHeight="1" x14ac:dyDescent="0.55000000000000004">
      <c r="A43" s="93" t="s">
        <v>25</v>
      </c>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5"/>
    </row>
    <row r="44" spans="1:37" ht="14" customHeight="1" x14ac:dyDescent="0.55000000000000004">
      <c r="A44" s="93" t="s">
        <v>47</v>
      </c>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5"/>
    </row>
    <row r="45" spans="1:37" ht="14" customHeight="1" x14ac:dyDescent="0.55000000000000004">
      <c r="A45" s="93" t="s">
        <v>50</v>
      </c>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5"/>
    </row>
    <row r="46" spans="1:37" ht="14" customHeight="1" x14ac:dyDescent="0.55000000000000004">
      <c r="A46" s="93"/>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5"/>
    </row>
    <row r="47" spans="1:37" ht="14" customHeight="1" x14ac:dyDescent="0.55000000000000004">
      <c r="A47" s="93"/>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5"/>
    </row>
    <row r="48" spans="1:37" ht="14" customHeight="1" x14ac:dyDescent="0.55000000000000004">
      <c r="A48" s="87"/>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9"/>
    </row>
  </sheetData>
  <mergeCells count="135">
    <mergeCell ref="A44:AI44"/>
    <mergeCell ref="A45:AI45"/>
    <mergeCell ref="A46:AI46"/>
    <mergeCell ref="A48:AI48"/>
    <mergeCell ref="P39:AA39"/>
    <mergeCell ref="AB39:AI39"/>
    <mergeCell ref="P40:AA40"/>
    <mergeCell ref="AB40:AI40"/>
    <mergeCell ref="A42:AI42"/>
    <mergeCell ref="A47:AI47"/>
    <mergeCell ref="A37:O37"/>
    <mergeCell ref="P37:S37"/>
    <mergeCell ref="T37:V37"/>
    <mergeCell ref="W37:AA37"/>
    <mergeCell ref="AB37:AI37"/>
    <mergeCell ref="P38:AA38"/>
    <mergeCell ref="AB38:AI38"/>
    <mergeCell ref="A43:AI43"/>
    <mergeCell ref="A35:O35"/>
    <mergeCell ref="P35:S35"/>
    <mergeCell ref="T35:V35"/>
    <mergeCell ref="W35:AA35"/>
    <mergeCell ref="AB35:AI35"/>
    <mergeCell ref="AK31:AM31"/>
    <mergeCell ref="A36:O36"/>
    <mergeCell ref="P36:S36"/>
    <mergeCell ref="T36:V36"/>
    <mergeCell ref="W36:AA36"/>
    <mergeCell ref="AB36:AI36"/>
    <mergeCell ref="W28:AA28"/>
    <mergeCell ref="AB28:AI28"/>
    <mergeCell ref="A32:O32"/>
    <mergeCell ref="P32:S32"/>
    <mergeCell ref="T32:V32"/>
    <mergeCell ref="W32:AA32"/>
    <mergeCell ref="AB32:AI32"/>
    <mergeCell ref="A31:O31"/>
    <mergeCell ref="P31:S31"/>
    <mergeCell ref="T31:V31"/>
    <mergeCell ref="W31:AA31"/>
    <mergeCell ref="AB31:AI31"/>
    <mergeCell ref="A33:O33"/>
    <mergeCell ref="P33:S33"/>
    <mergeCell ref="T33:V33"/>
    <mergeCell ref="W33:AA33"/>
    <mergeCell ref="AB33:AI33"/>
    <mergeCell ref="A22:O22"/>
    <mergeCell ref="P22:S22"/>
    <mergeCell ref="T22:V22"/>
    <mergeCell ref="W22:AA22"/>
    <mergeCell ref="AB22:AI22"/>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5:O25"/>
    <mergeCell ref="P25:S25"/>
    <mergeCell ref="T25:V25"/>
    <mergeCell ref="W25:AA25"/>
    <mergeCell ref="A20:O20"/>
    <mergeCell ref="P20:S20"/>
    <mergeCell ref="T20:V20"/>
    <mergeCell ref="W20:AA20"/>
    <mergeCell ref="AB20:AI20"/>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A11:D11"/>
    <mergeCell ref="E11:Q11"/>
    <mergeCell ref="A12:D12"/>
    <mergeCell ref="E12:Q12"/>
    <mergeCell ref="X12:AA12"/>
    <mergeCell ref="AB12:AE12"/>
    <mergeCell ref="AF12:AI12"/>
    <mergeCell ref="E13:Q15"/>
    <mergeCell ref="X13:AA15"/>
    <mergeCell ref="AB13:AE15"/>
    <mergeCell ref="AF13:AI15"/>
    <mergeCell ref="A14:D14"/>
    <mergeCell ref="A1:AI2"/>
    <mergeCell ref="A4:N5"/>
    <mergeCell ref="O4:Q5"/>
    <mergeCell ref="Z4:AI4"/>
    <mergeCell ref="A7:G8"/>
    <mergeCell ref="H7:Q8"/>
    <mergeCell ref="X9:AI9"/>
    <mergeCell ref="A10:D10"/>
    <mergeCell ref="E10:Q10"/>
    <mergeCell ref="AB25:AI25"/>
    <mergeCell ref="A34:O34"/>
    <mergeCell ref="P34:S34"/>
    <mergeCell ref="T34:V34"/>
    <mergeCell ref="W34:AA34"/>
    <mergeCell ref="AB34:AI34"/>
    <mergeCell ref="A27:O27"/>
    <mergeCell ref="P27:S27"/>
    <mergeCell ref="T27:V27"/>
    <mergeCell ref="W27:AA27"/>
    <mergeCell ref="AB27:AI27"/>
    <mergeCell ref="A30:O30"/>
    <mergeCell ref="P30:S30"/>
    <mergeCell ref="T30:V30"/>
    <mergeCell ref="W30:AA30"/>
    <mergeCell ref="AB30:AI30"/>
    <mergeCell ref="A28:O28"/>
    <mergeCell ref="P28:S28"/>
    <mergeCell ref="T28:V28"/>
    <mergeCell ref="A29:O29"/>
    <mergeCell ref="P29:S29"/>
    <mergeCell ref="T29:V29"/>
    <mergeCell ref="W29:AA29"/>
    <mergeCell ref="AB29:AI29"/>
  </mergeCells>
  <phoneticPr fontId="2"/>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6EF53-B2E3-4C92-AADE-6E27704138F2}">
  <dimension ref="A1"/>
  <sheetViews>
    <sheetView workbookViewId="0"/>
  </sheetViews>
  <sheetFormatPr defaultRowHeight="18" x14ac:dyDescent="0.550000000000000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見積書 （蛍光灯等） </vt:lpstr>
      <vt:lpstr>見積書 (修正版)</vt:lpstr>
      <vt:lpstr>見積書</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高田 優香</dc:creator>
  <cp:lastModifiedBy>高田 優香</cp:lastModifiedBy>
  <cp:lastPrinted>2024-07-18T00:54:06Z</cp:lastPrinted>
  <dcterms:created xsi:type="dcterms:W3CDTF">2024-01-15T02:02:09Z</dcterms:created>
  <dcterms:modified xsi:type="dcterms:W3CDTF">2024-07-18T00:58:16Z</dcterms:modified>
</cp:coreProperties>
</file>