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akada yuka\Desktop\見積書（髙田）\な\中嶋病院\コジーケア・ホーム\"/>
    </mc:Choice>
  </mc:AlternateContent>
  <xr:revisionPtr revIDLastSave="0" documentId="13_ncr:1_{03CE2FD8-9B21-42E3-941C-183BAD67D73A}" xr6:coauthVersionLast="47" xr6:coauthVersionMax="47" xr10:uidLastSave="{00000000-0000-0000-0000-000000000000}"/>
  <bookViews>
    <workbookView xWindow="1400" yWindow="0" windowWidth="17560" windowHeight="9910" activeTab="1" xr2:uid="{AAB46E6E-454A-4524-9397-BCA6B4FA3778}"/>
  </bookViews>
  <sheets>
    <sheet name="2024.7.31(機密)" sheetId="10" r:id="rId1"/>
    <sheet name="2024.7.31" sheetId="9" r:id="rId2"/>
    <sheet name="単価見積 (電池)" sheetId="8" r:id="rId3"/>
    <sheet name="2024.2.15" sheetId="7" r:id="rId4"/>
    <sheet name="石綿、ランプ他" sheetId="6" r:id="rId5"/>
    <sheet name="血圧計" sheetId="5" r:id="rId6"/>
    <sheet name="2023.10.23" sheetId="4" r:id="rId7"/>
    <sheet name="単価見積"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10" l="1"/>
  <c r="AB21" i="10"/>
  <c r="AB33" i="10"/>
  <c r="AB41" i="9"/>
  <c r="AB35" i="9"/>
  <c r="AB36" i="9"/>
  <c r="AB27" i="9"/>
  <c r="AB29" i="9"/>
  <c r="AB33" i="9"/>
  <c r="AB31" i="9"/>
  <c r="AB32" i="9"/>
  <c r="AB28" i="9"/>
  <c r="AB26" i="9"/>
  <c r="AB25" i="9"/>
  <c r="AB38" i="9"/>
  <c r="AB37" i="9"/>
  <c r="AB22" i="9"/>
  <c r="AB21" i="9"/>
  <c r="AB33" i="7"/>
  <c r="AB26" i="7"/>
  <c r="AB25" i="7"/>
  <c r="AB27" i="7"/>
  <c r="AB22" i="7"/>
  <c r="AB21" i="7"/>
  <c r="H7" i="6"/>
  <c r="Z4" i="6"/>
  <c r="Z4" i="5"/>
  <c r="AB21" i="4"/>
  <c r="AB38" i="4" s="1"/>
  <c r="AB22" i="4"/>
  <c r="AB25" i="4"/>
  <c r="AB26" i="4"/>
  <c r="AB28" i="4"/>
  <c r="AB29" i="4"/>
  <c r="AB32" i="4"/>
  <c r="AB33" i="4"/>
  <c r="AB34" i="4"/>
  <c r="AB35" i="4"/>
  <c r="AB34" i="10" l="1"/>
  <c r="AB35" i="10" s="1"/>
  <c r="H7" i="10" s="1"/>
  <c r="AB42" i="9"/>
  <c r="AB43" i="9" s="1"/>
  <c r="H7" i="9" s="1"/>
  <c r="AB34" i="7"/>
  <c r="AB35" i="7" s="1"/>
  <c r="H7" i="7" s="1"/>
  <c r="H7" i="5"/>
  <c r="AB39" i="4"/>
  <c r="AB40" i="4"/>
  <c r="H7" i="4" s="1"/>
</calcChain>
</file>

<file path=xl/sharedStrings.xml><?xml version="1.0" encoding="utf-8"?>
<sst xmlns="http://schemas.openxmlformats.org/spreadsheetml/2006/main" count="475" uniqueCount="182">
  <si>
    <t>備考</t>
    <rPh sb="0" eb="2">
      <t>ビコウ</t>
    </rPh>
    <phoneticPr fontId="5"/>
  </si>
  <si>
    <t>合計</t>
    <rPh sb="0" eb="2">
      <t>ゴウケイ</t>
    </rPh>
    <phoneticPr fontId="5"/>
  </si>
  <si>
    <t>消費税</t>
    <rPh sb="0" eb="3">
      <t>ショウヒゼイ</t>
    </rPh>
    <phoneticPr fontId="5"/>
  </si>
  <si>
    <t>小計</t>
    <rPh sb="0" eb="2">
      <t>ショウケイ</t>
    </rPh>
    <phoneticPr fontId="5"/>
  </si>
  <si>
    <t>金額</t>
    <rPh sb="0" eb="2">
      <t>キンガク</t>
    </rPh>
    <phoneticPr fontId="5"/>
  </si>
  <si>
    <t>単価</t>
    <rPh sb="0" eb="2">
      <t>タンカ</t>
    </rPh>
    <phoneticPr fontId="5"/>
  </si>
  <si>
    <t>単位</t>
    <rPh sb="0" eb="2">
      <t>タンイ</t>
    </rPh>
    <phoneticPr fontId="5"/>
  </si>
  <si>
    <t>数量</t>
    <rPh sb="0" eb="2">
      <t>スウリョウ</t>
    </rPh>
    <phoneticPr fontId="5"/>
  </si>
  <si>
    <t>品名</t>
    <rPh sb="0" eb="1">
      <t>シナ</t>
    </rPh>
    <rPh sb="1" eb="2">
      <t>メイ</t>
    </rPh>
    <phoneticPr fontId="5"/>
  </si>
  <si>
    <t>見積条件：</t>
    <phoneticPr fontId="5"/>
  </si>
  <si>
    <t>作成</t>
    <rPh sb="0" eb="2">
      <t>サクセイ</t>
    </rPh>
    <phoneticPr fontId="5"/>
  </si>
  <si>
    <t>承認</t>
    <phoneticPr fontId="5"/>
  </si>
  <si>
    <t>見積提出後１ヶ月</t>
    <phoneticPr fontId="5"/>
  </si>
  <si>
    <t>有効期限：</t>
    <phoneticPr fontId="5"/>
  </si>
  <si>
    <t>別途打ち合わせによる</t>
    <phoneticPr fontId="5"/>
  </si>
  <si>
    <t>支払条件：</t>
    <phoneticPr fontId="5"/>
  </si>
  <si>
    <t>件名：</t>
    <phoneticPr fontId="5"/>
  </si>
  <si>
    <t>御見積金額</t>
    <rPh sb="0" eb="1">
      <t>オ</t>
    </rPh>
    <rPh sb="1" eb="3">
      <t>ミツ</t>
    </rPh>
    <rPh sb="3" eb="5">
      <t>キンガク</t>
    </rPh>
    <phoneticPr fontId="5"/>
  </si>
  <si>
    <t>御中</t>
    <rPh sb="0" eb="2">
      <t>オンチュウ</t>
    </rPh>
    <phoneticPr fontId="5"/>
  </si>
  <si>
    <t>㎏</t>
    <phoneticPr fontId="2"/>
  </si>
  <si>
    <t>（税別）</t>
    <rPh sb="1" eb="3">
      <t>ゼイベツ</t>
    </rPh>
    <phoneticPr fontId="5"/>
  </si>
  <si>
    <r>
      <t>この御見積書は</t>
    </r>
    <r>
      <rPr>
        <b/>
        <u/>
        <sz val="10"/>
        <rFont val="ＭＳ Ｐゴシック"/>
        <family val="3"/>
        <charset val="128"/>
      </rPr>
      <t>単価</t>
    </r>
    <r>
      <rPr>
        <sz val="10"/>
        <rFont val="ＭＳ Ｐゴシック"/>
        <family val="3"/>
        <charset val="128"/>
      </rPr>
      <t>の見積書となります。条件により価格の変動がございます。</t>
    </r>
    <rPh sb="2" eb="5">
      <t>オミツモリ</t>
    </rPh>
    <rPh sb="5" eb="6">
      <t>ショ</t>
    </rPh>
    <rPh sb="7" eb="9">
      <t>タンカ</t>
    </rPh>
    <rPh sb="10" eb="13">
      <t>ミツモリショ</t>
    </rPh>
    <rPh sb="12" eb="13">
      <t>ショ</t>
    </rPh>
    <rPh sb="19" eb="21">
      <t>ジョウケン</t>
    </rPh>
    <rPh sb="24" eb="26">
      <t>カカク</t>
    </rPh>
    <rPh sb="27" eb="29">
      <t>ヘンドウ</t>
    </rPh>
    <phoneticPr fontId="5"/>
  </si>
  <si>
    <t>以下余白</t>
    <rPh sb="0" eb="2">
      <t>イカ</t>
    </rPh>
    <rPh sb="2" eb="4">
      <t>ヨハク</t>
    </rPh>
    <phoneticPr fontId="2"/>
  </si>
  <si>
    <t>ー</t>
    <phoneticPr fontId="2"/>
  </si>
  <si>
    <t>車</t>
    <rPh sb="0" eb="1">
      <t>シャ</t>
    </rPh>
    <phoneticPr fontId="2"/>
  </si>
  <si>
    <t>産業廃棄物回収の件</t>
    <rPh sb="0" eb="2">
      <t>サンギョウ</t>
    </rPh>
    <rPh sb="2" eb="5">
      <t>ハイキブツ</t>
    </rPh>
    <rPh sb="5" eb="7">
      <t>カイシュウ</t>
    </rPh>
    <rPh sb="8" eb="9">
      <t>ケン</t>
    </rPh>
    <phoneticPr fontId="5"/>
  </si>
  <si>
    <t>電マニ</t>
    <rPh sb="0" eb="1">
      <t>デン</t>
    </rPh>
    <phoneticPr fontId="2"/>
  </si>
  <si>
    <t>産業廃棄物処分</t>
    <rPh sb="0" eb="2">
      <t>サンギョウ</t>
    </rPh>
    <rPh sb="2" eb="5">
      <t>ハイキブツ</t>
    </rPh>
    <rPh sb="5" eb="7">
      <t>ショブン</t>
    </rPh>
    <phoneticPr fontId="2"/>
  </si>
  <si>
    <t>・産業廃棄物処理委託契約締結が必要となり、回収は締結後となります。</t>
    <rPh sb="1" eb="3">
      <t>サンギョウ</t>
    </rPh>
    <rPh sb="3" eb="6">
      <t>ハイキブツ</t>
    </rPh>
    <rPh sb="6" eb="8">
      <t>ショリ</t>
    </rPh>
    <rPh sb="8" eb="10">
      <t>イタク</t>
    </rPh>
    <rPh sb="10" eb="12">
      <t>ケイヤク</t>
    </rPh>
    <rPh sb="12" eb="14">
      <t>テイケツ</t>
    </rPh>
    <rPh sb="15" eb="17">
      <t>ヒツヨウ</t>
    </rPh>
    <rPh sb="21" eb="23">
      <t>カイシュウ</t>
    </rPh>
    <rPh sb="24" eb="26">
      <t>テイケツ</t>
    </rPh>
    <rPh sb="26" eb="27">
      <t>ゴ</t>
    </rPh>
    <phoneticPr fontId="2"/>
  </si>
  <si>
    <t>収集運搬費</t>
    <rPh sb="0" eb="5">
      <t>シュウシュウウンパンヒ</t>
    </rPh>
    <phoneticPr fontId="2"/>
  </si>
  <si>
    <t>7000～28000</t>
    <phoneticPr fontId="2"/>
  </si>
  <si>
    <t>―</t>
    <phoneticPr fontId="2"/>
  </si>
  <si>
    <t>・上記は単価御見積書となり、ご請求は実数量となります。</t>
    <rPh sb="1" eb="3">
      <t>ジョウキ</t>
    </rPh>
    <rPh sb="4" eb="6">
      <t>タンカ</t>
    </rPh>
    <rPh sb="6" eb="10">
      <t>オミツモリショ</t>
    </rPh>
    <rPh sb="15" eb="17">
      <t>セイキュウ</t>
    </rPh>
    <rPh sb="18" eb="21">
      <t>ジッスウリョウ</t>
    </rPh>
    <phoneticPr fontId="2"/>
  </si>
  <si>
    <t xml:space="preserve"> 単　価　御　見　積　書</t>
    <rPh sb="1" eb="2">
      <t>タン</t>
    </rPh>
    <rPh sb="3" eb="4">
      <t>カ</t>
    </rPh>
    <rPh sb="5" eb="6">
      <t>オ</t>
    </rPh>
    <rPh sb="7" eb="8">
      <t>ミ</t>
    </rPh>
    <rPh sb="9" eb="10">
      <t>セキ</t>
    </rPh>
    <phoneticPr fontId="5"/>
  </si>
  <si>
    <t>【鈴木工業株式会社様処分】</t>
    <rPh sb="1" eb="3">
      <t>スズキ</t>
    </rPh>
    <rPh sb="3" eb="5">
      <t>コウギョウ</t>
    </rPh>
    <rPh sb="5" eb="7">
      <t>カブシキ</t>
    </rPh>
    <rPh sb="7" eb="9">
      <t>カイシャ</t>
    </rPh>
    <rPh sb="9" eb="10">
      <t>サマ</t>
    </rPh>
    <rPh sb="10" eb="12">
      <t>ショブン</t>
    </rPh>
    <phoneticPr fontId="7"/>
  </si>
  <si>
    <t>単価御見積書</t>
    <rPh sb="0" eb="2">
      <t>タンカ</t>
    </rPh>
    <rPh sb="2" eb="6">
      <t>オミツモリショ</t>
    </rPh>
    <phoneticPr fontId="2"/>
  </si>
  <si>
    <t>単価御見積</t>
    <rPh sb="0" eb="2">
      <t>タンカ</t>
    </rPh>
    <rPh sb="2" eb="3">
      <t>オ</t>
    </rPh>
    <rPh sb="3" eb="5">
      <t>ミツモ</t>
    </rPh>
    <phoneticPr fontId="2"/>
  </si>
  <si>
    <t>お客様情報：コジーケア・ホーム（相沢さんもともと担当）</t>
    <rPh sb="1" eb="2">
      <t>キャク</t>
    </rPh>
    <rPh sb="2" eb="3">
      <t>サマ</t>
    </rPh>
    <rPh sb="3" eb="5">
      <t>ジョウホウ</t>
    </rPh>
    <rPh sb="16" eb="18">
      <t>アイザワ</t>
    </rPh>
    <rPh sb="24" eb="26">
      <t>タントウ</t>
    </rPh>
    <phoneticPr fontId="7"/>
  </si>
  <si>
    <t>担当：星　様</t>
    <rPh sb="0" eb="2">
      <t>タントウ</t>
    </rPh>
    <rPh sb="3" eb="4">
      <t>ホシ</t>
    </rPh>
    <rPh sb="5" eb="6">
      <t>サマ</t>
    </rPh>
    <phoneticPr fontId="7"/>
  </si>
  <si>
    <t>　・廃油　※1</t>
    <rPh sb="2" eb="4">
      <t>ハイユ</t>
    </rPh>
    <phoneticPr fontId="2"/>
  </si>
  <si>
    <t>　・汚泥　※2</t>
    <rPh sb="2" eb="4">
      <t>オデイ</t>
    </rPh>
    <phoneticPr fontId="2"/>
  </si>
  <si>
    <t>120円最低25㎏　/　現契約単価130円</t>
    <rPh sb="3" eb="4">
      <t>エン</t>
    </rPh>
    <rPh sb="4" eb="6">
      <t>サイテイ</t>
    </rPh>
    <rPh sb="12" eb="13">
      <t>ゲン</t>
    </rPh>
    <rPh sb="13" eb="15">
      <t>ケイヤク</t>
    </rPh>
    <rPh sb="15" eb="17">
      <t>タンカ</t>
    </rPh>
    <rPh sb="20" eb="21">
      <t>エン</t>
    </rPh>
    <phoneticPr fontId="2"/>
  </si>
  <si>
    <t>60円/㎏最低50㎏</t>
    <rPh sb="2" eb="3">
      <t>エン</t>
    </rPh>
    <rPh sb="5" eb="7">
      <t>サイテイ</t>
    </rPh>
    <phoneticPr fontId="2"/>
  </si>
  <si>
    <t>※1　単価の変更をお願い致します。25㎏以下の場合は一式料金3,500円となります。</t>
    <rPh sb="3" eb="5">
      <t>タンカ</t>
    </rPh>
    <rPh sb="6" eb="8">
      <t>ヘンコウ</t>
    </rPh>
    <rPh sb="10" eb="11">
      <t>ネガ</t>
    </rPh>
    <rPh sb="12" eb="13">
      <t>イタ</t>
    </rPh>
    <rPh sb="20" eb="22">
      <t>イカ</t>
    </rPh>
    <rPh sb="23" eb="25">
      <t>バアイ</t>
    </rPh>
    <rPh sb="26" eb="28">
      <t>1シキ</t>
    </rPh>
    <rPh sb="28" eb="30">
      <t>リョウキン</t>
    </rPh>
    <rPh sb="35" eb="36">
      <t>エン</t>
    </rPh>
    <phoneticPr fontId="2"/>
  </si>
  <si>
    <t>※2　50㎏以下は一式料金3,750円となります。</t>
    <rPh sb="6" eb="8">
      <t>イカ</t>
    </rPh>
    <rPh sb="9" eb="10">
      <t>イチ</t>
    </rPh>
    <rPh sb="10" eb="11">
      <t>シキ</t>
    </rPh>
    <rPh sb="11" eb="13">
      <t>リョウキン</t>
    </rPh>
    <rPh sb="18" eb="19">
      <t>エン</t>
    </rPh>
    <phoneticPr fontId="2"/>
  </si>
  <si>
    <r>
      <t>社会医療法人　康陽会　　　　　　　　</t>
    </r>
    <r>
      <rPr>
        <b/>
        <sz val="10"/>
        <rFont val="ＭＳ Ｐゴシック"/>
        <family val="3"/>
        <charset val="128"/>
      </rPr>
      <t>介護老人保健施設　コジーケア・ホーム</t>
    </r>
    <rPh sb="0" eb="2">
      <t>シャカイ</t>
    </rPh>
    <rPh sb="2" eb="6">
      <t>イリョウホウジン</t>
    </rPh>
    <rPh sb="7" eb="8">
      <t>ヤスシ</t>
    </rPh>
    <rPh sb="8" eb="9">
      <t>ヨウ</t>
    </rPh>
    <rPh sb="9" eb="10">
      <t>カイ</t>
    </rPh>
    <rPh sb="18" eb="20">
      <t>カイゴ</t>
    </rPh>
    <rPh sb="20" eb="22">
      <t>ロウジン</t>
    </rPh>
    <rPh sb="22" eb="24">
      <t>ホケン</t>
    </rPh>
    <rPh sb="24" eb="26">
      <t>シセツ</t>
    </rPh>
    <phoneticPr fontId="7"/>
  </si>
  <si>
    <t>※4　デスクトップ2台の解体を含めたデータ破壊サービスを想定しております。</t>
    <phoneticPr fontId="7"/>
  </si>
  <si>
    <t>金属容器がない場合は事前にご連絡をお願い致します。</t>
    <phoneticPr fontId="7"/>
  </si>
  <si>
    <t>※3　乾電池は金属の容器に入れた荷姿でご準備をお願い致します。</t>
    <rPh sb="3" eb="6">
      <t>カンデンチ</t>
    </rPh>
    <rPh sb="7" eb="9">
      <t>キンゾク</t>
    </rPh>
    <rPh sb="10" eb="12">
      <t>ヨウキ</t>
    </rPh>
    <rPh sb="13" eb="14">
      <t>イ</t>
    </rPh>
    <rPh sb="16" eb="18">
      <t>ニスガタ</t>
    </rPh>
    <rPh sb="20" eb="22">
      <t>ジュンビ</t>
    </rPh>
    <rPh sb="24" eb="25">
      <t>ネガ</t>
    </rPh>
    <rPh sb="26" eb="27">
      <t>イタ</t>
    </rPh>
    <phoneticPr fontId="7"/>
  </si>
  <si>
    <t>※2　入浴剤を想定しております。50㎏以上は75円/㎏となります。</t>
    <rPh sb="3" eb="6">
      <t>ニュウヨクザイ</t>
    </rPh>
    <rPh sb="7" eb="9">
      <t>ソウテイ</t>
    </rPh>
    <rPh sb="19" eb="21">
      <t>イジョウ</t>
    </rPh>
    <rPh sb="24" eb="25">
      <t>エン</t>
    </rPh>
    <phoneticPr fontId="7"/>
  </si>
  <si>
    <t>※1　オイルタービンを想定しております。25㎏以上は140円/㎏となります。</t>
    <rPh sb="11" eb="13">
      <t>ソウテイ</t>
    </rPh>
    <rPh sb="23" eb="25">
      <t>イジョウ</t>
    </rPh>
    <rPh sb="29" eb="30">
      <t>エン</t>
    </rPh>
    <phoneticPr fontId="7"/>
  </si>
  <si>
    <t>・上記は10月19日（木）現地確認時の内容を元に、概算数量での御見積書となります。</t>
    <rPh sb="1" eb="3">
      <t>ジョウキ</t>
    </rPh>
    <rPh sb="6" eb="7">
      <t>ガツ</t>
    </rPh>
    <rPh sb="9" eb="10">
      <t>ヒ</t>
    </rPh>
    <rPh sb="11" eb="12">
      <t>モク</t>
    </rPh>
    <rPh sb="13" eb="15">
      <t>ゲンチ</t>
    </rPh>
    <rPh sb="15" eb="17">
      <t>カクニン</t>
    </rPh>
    <rPh sb="17" eb="18">
      <t>ジ</t>
    </rPh>
    <rPh sb="19" eb="21">
      <t>ナイヨウ</t>
    </rPh>
    <rPh sb="22" eb="23">
      <t>モト</t>
    </rPh>
    <rPh sb="25" eb="27">
      <t>ガイサン</t>
    </rPh>
    <rPh sb="27" eb="29">
      <t>スウリョウ</t>
    </rPh>
    <rPh sb="31" eb="35">
      <t>オミツモリショ</t>
    </rPh>
    <phoneticPr fontId="7"/>
  </si>
  <si>
    <t>・産業廃棄物処理委託契約締結が必要となり、回収は締結後となります。</t>
    <rPh sb="1" eb="3">
      <t>サンギョウ</t>
    </rPh>
    <rPh sb="3" eb="5">
      <t>ハイキ</t>
    </rPh>
    <rPh sb="5" eb="6">
      <t>ブツ</t>
    </rPh>
    <rPh sb="6" eb="8">
      <t>ショリ</t>
    </rPh>
    <rPh sb="8" eb="10">
      <t>イタク</t>
    </rPh>
    <rPh sb="10" eb="12">
      <t>ケイヤク</t>
    </rPh>
    <rPh sb="12" eb="14">
      <t>テイケツ</t>
    </rPh>
    <rPh sb="15" eb="17">
      <t>ヒツヨウ</t>
    </rPh>
    <rPh sb="21" eb="23">
      <t>カイシュウ</t>
    </rPh>
    <rPh sb="24" eb="26">
      <t>テイケツ</t>
    </rPh>
    <rPh sb="26" eb="27">
      <t>ゴ</t>
    </rPh>
    <phoneticPr fontId="7"/>
  </si>
  <si>
    <t>以下余白</t>
    <rPh sb="0" eb="2">
      <t>イカ</t>
    </rPh>
    <rPh sb="2" eb="4">
      <t>ヨハク</t>
    </rPh>
    <phoneticPr fontId="7"/>
  </si>
  <si>
    <t>式</t>
    <rPh sb="0" eb="1">
      <t>シキ</t>
    </rPh>
    <phoneticPr fontId="2"/>
  </si>
  <si>
    <t>特別割引</t>
    <rPh sb="0" eb="2">
      <t>トクベツ</t>
    </rPh>
    <rPh sb="2" eb="4">
      <t>ワリビキ</t>
    </rPh>
    <phoneticPr fontId="2"/>
  </si>
  <si>
    <t>収集運搬費</t>
    <rPh sb="0" eb="2">
      <t>シュウシュウ</t>
    </rPh>
    <rPh sb="2" eb="4">
      <t>ウンパン</t>
    </rPh>
    <rPh sb="4" eb="5">
      <t>ヒ</t>
    </rPh>
    <phoneticPr fontId="2"/>
  </si>
  <si>
    <t>部</t>
    <rPh sb="0" eb="1">
      <t>ブ</t>
    </rPh>
    <phoneticPr fontId="2"/>
  </si>
  <si>
    <t>　・データ破壊証明書発行費</t>
    <rPh sb="5" eb="7">
      <t>ハカイ</t>
    </rPh>
    <rPh sb="7" eb="10">
      <t>ショウメイショ</t>
    </rPh>
    <rPh sb="10" eb="12">
      <t>ハッコウ</t>
    </rPh>
    <rPh sb="12" eb="13">
      <t>ヒ</t>
    </rPh>
    <phoneticPr fontId="2"/>
  </si>
  <si>
    <t>台</t>
    <rPh sb="0" eb="1">
      <t>ダイ</t>
    </rPh>
    <phoneticPr fontId="2"/>
  </si>
  <si>
    <t>　・処分場データ破壊（解体作業あり）　※4</t>
    <rPh sb="2" eb="5">
      <t>ショブンジョウ</t>
    </rPh>
    <rPh sb="8" eb="10">
      <t>ハカイ</t>
    </rPh>
    <phoneticPr fontId="2"/>
  </si>
  <si>
    <t>データ破壊サービス</t>
    <rPh sb="3" eb="5">
      <t>ハカイ</t>
    </rPh>
    <phoneticPr fontId="2"/>
  </si>
  <si>
    <t>㎏</t>
    <phoneticPr fontId="5"/>
  </si>
  <si>
    <t>　・蛍光灯（普通型）</t>
    <rPh sb="2" eb="5">
      <t>ケイコウトウ</t>
    </rPh>
    <rPh sb="6" eb="9">
      <t>フツウガタ</t>
    </rPh>
    <phoneticPr fontId="7"/>
  </si>
  <si>
    <t>　・乾電池（アルカリ・マンガン）　※3</t>
    <rPh sb="2" eb="5">
      <t>カンデンチ</t>
    </rPh>
    <phoneticPr fontId="7"/>
  </si>
  <si>
    <t>【J＆T環境株式会社様処分】</t>
    <rPh sb="4" eb="6">
      <t>カンキョウ</t>
    </rPh>
    <rPh sb="6" eb="8">
      <t>カブシキ</t>
    </rPh>
    <rPh sb="8" eb="10">
      <t>カイシャ</t>
    </rPh>
    <rPh sb="10" eb="11">
      <t>サマ</t>
    </rPh>
    <rPh sb="11" eb="13">
      <t>ショブン</t>
    </rPh>
    <phoneticPr fontId="7"/>
  </si>
  <si>
    <t>式</t>
    <rPh sb="0" eb="1">
      <t>シキ</t>
    </rPh>
    <phoneticPr fontId="7"/>
  </si>
  <si>
    <t>　・汚泥　※2</t>
    <rPh sb="2" eb="4">
      <t>オデイ</t>
    </rPh>
    <phoneticPr fontId="7"/>
  </si>
  <si>
    <t>　・廃油　※1</t>
    <rPh sb="2" eb="4">
      <t>ハイユ</t>
    </rPh>
    <phoneticPr fontId="7"/>
  </si>
  <si>
    <t>無償</t>
    <rPh sb="0" eb="2">
      <t>ムショウ</t>
    </rPh>
    <phoneticPr fontId="7"/>
  </si>
  <si>
    <t>　・金属くず　</t>
    <rPh sb="2" eb="4">
      <t>キンゾク</t>
    </rPh>
    <phoneticPr fontId="7"/>
  </si>
  <si>
    <t>　・ガラス陶磁器くず</t>
    <rPh sb="5" eb="8">
      <t>トウジキ</t>
    </rPh>
    <phoneticPr fontId="2"/>
  </si>
  <si>
    <t>　・廃プラスチック類</t>
    <rPh sb="2" eb="3">
      <t>ハイ</t>
    </rPh>
    <rPh sb="9" eb="10">
      <t>ルイ</t>
    </rPh>
    <phoneticPr fontId="2"/>
  </si>
  <si>
    <t>【株式会社サイコー仙台港資源化センター処分】</t>
    <rPh sb="1" eb="3">
      <t>カブシキ</t>
    </rPh>
    <rPh sb="3" eb="5">
      <t>カイシャ</t>
    </rPh>
    <rPh sb="9" eb="11">
      <t>センダイ</t>
    </rPh>
    <rPh sb="11" eb="12">
      <t>ミナト</t>
    </rPh>
    <rPh sb="12" eb="15">
      <t>シゲンカ</t>
    </rPh>
    <rPh sb="19" eb="21">
      <t>ショブン</t>
    </rPh>
    <phoneticPr fontId="7"/>
  </si>
  <si>
    <t>産業廃棄物処分</t>
    <rPh sb="0" eb="2">
      <t>サンギョウ</t>
    </rPh>
    <rPh sb="2" eb="5">
      <t>ハイキブツ</t>
    </rPh>
    <rPh sb="5" eb="7">
      <t>ショブン</t>
    </rPh>
    <phoneticPr fontId="5"/>
  </si>
  <si>
    <t>この御見積書は概算数量となります。 
実際のご請求は実数量を計測したものとさせて頂きますので御了承願います。</t>
    <phoneticPr fontId="5"/>
  </si>
  <si>
    <t>現調2023年10月19日</t>
    <rPh sb="0" eb="2">
      <t>ゲンチョウ</t>
    </rPh>
    <rPh sb="6" eb="7">
      <t>ネン</t>
    </rPh>
    <rPh sb="9" eb="10">
      <t>ガツ</t>
    </rPh>
    <rPh sb="12" eb="13">
      <t>ヒ</t>
    </rPh>
    <phoneticPr fontId="7"/>
  </si>
  <si>
    <t>（税込）</t>
    <rPh sb="1" eb="3">
      <t>ゼイコミ</t>
    </rPh>
    <phoneticPr fontId="5"/>
  </si>
  <si>
    <t>　御　見　積　書</t>
    <rPh sb="1" eb="2">
      <t>オ</t>
    </rPh>
    <rPh sb="3" eb="4">
      <t>ミ</t>
    </rPh>
    <rPh sb="5" eb="6">
      <t>セキ</t>
    </rPh>
    <phoneticPr fontId="5"/>
  </si>
  <si>
    <t>3000円/式（万力契約書書式）</t>
    <rPh sb="4" eb="5">
      <t>エン</t>
    </rPh>
    <rPh sb="6" eb="7">
      <t>シキ</t>
    </rPh>
    <rPh sb="8" eb="10">
      <t>バンリキ</t>
    </rPh>
    <rPh sb="10" eb="13">
      <t>ケイヤクショ</t>
    </rPh>
    <rPh sb="13" eb="15">
      <t>ショシキ</t>
    </rPh>
    <phoneticPr fontId="7"/>
  </si>
  <si>
    <t>式</t>
    <rPh sb="0" eb="1">
      <t>シキ</t>
    </rPh>
    <phoneticPr fontId="5"/>
  </si>
  <si>
    <t>　・管理費</t>
    <rPh sb="2" eb="5">
      <t>カンリヒ</t>
    </rPh>
    <phoneticPr fontId="2"/>
  </si>
  <si>
    <t>10500円/式</t>
    <rPh sb="5" eb="6">
      <t>エン</t>
    </rPh>
    <rPh sb="7" eb="8">
      <t>シキ</t>
    </rPh>
    <phoneticPr fontId="7"/>
  </si>
  <si>
    <t>　・梱包、養生費</t>
    <rPh sb="2" eb="4">
      <t>コンポウ</t>
    </rPh>
    <rPh sb="5" eb="8">
      <t>ヨウジョウヒ</t>
    </rPh>
    <phoneticPr fontId="2"/>
  </si>
  <si>
    <t>4台～4,000/台、3台以下12,000/式</t>
    <rPh sb="1" eb="2">
      <t>ダイ</t>
    </rPh>
    <rPh sb="9" eb="10">
      <t>ダイ</t>
    </rPh>
    <rPh sb="12" eb="13">
      <t>ダイ</t>
    </rPh>
    <rPh sb="13" eb="15">
      <t>イカ</t>
    </rPh>
    <rPh sb="22" eb="23">
      <t>シキ</t>
    </rPh>
    <phoneticPr fontId="7"/>
  </si>
  <si>
    <t>台</t>
    <rPh sb="0" eb="1">
      <t>ダイ</t>
    </rPh>
    <phoneticPr fontId="5"/>
  </si>
  <si>
    <t>　・血圧計　※1</t>
    <rPh sb="2" eb="5">
      <t>ケツアツケイ</t>
    </rPh>
    <phoneticPr fontId="2"/>
  </si>
  <si>
    <t>【株式会社万力様処分】</t>
    <rPh sb="1" eb="5">
      <t>カブシキガイシャ</t>
    </rPh>
    <rPh sb="5" eb="7">
      <t>バンリキ</t>
    </rPh>
    <rPh sb="7" eb="8">
      <t>サマ</t>
    </rPh>
    <rPh sb="8" eb="10">
      <t>ショブン</t>
    </rPh>
    <phoneticPr fontId="5"/>
  </si>
  <si>
    <t>※1　水銀コックが閉められている事をご確認頂き、1台ずつ厚手のビニール袋で2重に包んだものを</t>
    <phoneticPr fontId="7"/>
  </si>
  <si>
    <t>・上記は10月19日現調時の内容を元に概算数量で作成しております。ご請求は実数量を計測したものとなります。</t>
    <rPh sb="6" eb="7">
      <t>ガツ</t>
    </rPh>
    <rPh sb="9" eb="10">
      <t>ヒ</t>
    </rPh>
    <rPh sb="10" eb="12">
      <t>ゲンチョウ</t>
    </rPh>
    <rPh sb="12" eb="13">
      <t>ジ</t>
    </rPh>
    <rPh sb="19" eb="23">
      <t>ガイサンスウリョウ</t>
    </rPh>
    <rPh sb="34" eb="36">
      <t>セイキュウ</t>
    </rPh>
    <rPh sb="37" eb="39">
      <t>ジッスウ</t>
    </rPh>
    <rPh sb="39" eb="40">
      <t>リョウ</t>
    </rPh>
    <rPh sb="41" eb="43">
      <t>ケイソク</t>
    </rPh>
    <phoneticPr fontId="7"/>
  </si>
  <si>
    <t>収集運搬費　</t>
    <rPh sb="0" eb="2">
      <t>シュウシュウ</t>
    </rPh>
    <rPh sb="2" eb="4">
      <t>ウンパン</t>
    </rPh>
    <rPh sb="4" eb="5">
      <t>ヒ</t>
    </rPh>
    <phoneticPr fontId="2"/>
  </si>
  <si>
    <t>以下余白</t>
    <rPh sb="0" eb="4">
      <t>イカヨハク</t>
    </rPh>
    <phoneticPr fontId="2"/>
  </si>
  <si>
    <t>段ボール箱に入れた荷姿へ梱包をお願い致します。梱包されていない場合は回収できない</t>
    <rPh sb="23" eb="25">
      <t>コンポウ</t>
    </rPh>
    <rPh sb="31" eb="33">
      <t>バアイ</t>
    </rPh>
    <rPh sb="34" eb="36">
      <t>カイシュウ</t>
    </rPh>
    <phoneticPr fontId="7"/>
  </si>
  <si>
    <t>可能性がございます。3台以下は一式料金14,400円となります。</t>
    <rPh sb="11" eb="12">
      <t>ダイ</t>
    </rPh>
    <rPh sb="12" eb="14">
      <t>イカ</t>
    </rPh>
    <rPh sb="15" eb="17">
      <t>イッシキ</t>
    </rPh>
    <rPh sb="17" eb="19">
      <t>リョウキン</t>
    </rPh>
    <rPh sb="25" eb="26">
      <t>エン</t>
    </rPh>
    <phoneticPr fontId="2"/>
  </si>
  <si>
    <t>　単　価　御　見　積　書</t>
    <rPh sb="1" eb="2">
      <t>タン</t>
    </rPh>
    <rPh sb="3" eb="4">
      <t>カ</t>
    </rPh>
    <rPh sb="5" eb="6">
      <t>オ</t>
    </rPh>
    <rPh sb="7" eb="8">
      <t>ミ</t>
    </rPh>
    <rPh sb="9" eb="10">
      <t>セキ</t>
    </rPh>
    <phoneticPr fontId="5"/>
  </si>
  <si>
    <t>この御見積書は単価御見積書となります。 
実際のご請求は実数量を計測したものとさせて頂きますので御了承願います。</t>
    <rPh sb="7" eb="9">
      <t>タンカ</t>
    </rPh>
    <rPh sb="9" eb="13">
      <t>オミツモリショ</t>
    </rPh>
    <phoneticPr fontId="5"/>
  </si>
  <si>
    <t>（税抜）</t>
    <rPh sb="1" eb="3">
      <t>ゼイヌキ</t>
    </rPh>
    <phoneticPr fontId="5"/>
  </si>
  <si>
    <t>・株式会社万力様、J＆T環境株式会社との産業廃棄物処理委託御契約書の締結が必要となり、回収は締結後となります。</t>
    <rPh sb="1" eb="5">
      <t>カブシキガイシャ</t>
    </rPh>
    <rPh sb="5" eb="7">
      <t>バンリキ</t>
    </rPh>
    <rPh sb="7" eb="8">
      <t>サマ</t>
    </rPh>
    <rPh sb="12" eb="14">
      <t>カンキョウ</t>
    </rPh>
    <rPh sb="14" eb="18">
      <t>カブシキガイシャ</t>
    </rPh>
    <rPh sb="20" eb="22">
      <t>サンギョウ</t>
    </rPh>
    <rPh sb="29" eb="30">
      <t>ゴ</t>
    </rPh>
    <rPh sb="32" eb="33">
      <t>ショ</t>
    </rPh>
    <rPh sb="34" eb="36">
      <t>テイケツ</t>
    </rPh>
    <rPh sb="37" eb="39">
      <t>ヒツヨウ</t>
    </rPh>
    <phoneticPr fontId="7"/>
  </si>
  <si>
    <t>【J＆T環境株式会社様処分】</t>
    <rPh sb="4" eb="6">
      <t>カンキョウ</t>
    </rPh>
    <rPh sb="6" eb="10">
      <t>カブシキガイシャ</t>
    </rPh>
    <rPh sb="10" eb="11">
      <t>サマ</t>
    </rPh>
    <rPh sb="11" eb="13">
      <t>ショブン</t>
    </rPh>
    <phoneticPr fontId="5"/>
  </si>
  <si>
    <t>300円</t>
    <rPh sb="3" eb="4">
      <t>エン</t>
    </rPh>
    <phoneticPr fontId="2"/>
  </si>
  <si>
    <t>　・UVランプ（殺菌灯）</t>
    <rPh sb="8" eb="11">
      <t>サッキントウ</t>
    </rPh>
    <phoneticPr fontId="2"/>
  </si>
  <si>
    <t>ｔ</t>
    <phoneticPr fontId="5"/>
  </si>
  <si>
    <t>【鈴木工業株式会社様処分】</t>
    <rPh sb="1" eb="3">
      <t>スズキ</t>
    </rPh>
    <rPh sb="3" eb="5">
      <t>コウギョウ</t>
    </rPh>
    <rPh sb="5" eb="9">
      <t>カブシキガイシャ</t>
    </rPh>
    <rPh sb="9" eb="10">
      <t>サマ</t>
    </rPh>
    <rPh sb="10" eb="12">
      <t>ショブン</t>
    </rPh>
    <phoneticPr fontId="5"/>
  </si>
  <si>
    <t>廃アルカリ（有害）5,000円/缶</t>
    <phoneticPr fontId="2"/>
  </si>
  <si>
    <t>缶</t>
    <rPh sb="0" eb="1">
      <t>カン</t>
    </rPh>
    <phoneticPr fontId="2"/>
  </si>
  <si>
    <t xml:space="preserve"> </t>
    <phoneticPr fontId="2"/>
  </si>
  <si>
    <t>　・石綿含有廃棄物（特別管理産業廃棄物）</t>
    <rPh sb="2" eb="4">
      <t>イシメン</t>
    </rPh>
    <rPh sb="4" eb="6">
      <t>ガンユウ</t>
    </rPh>
    <rPh sb="6" eb="9">
      <t>ハイキブツ</t>
    </rPh>
    <rPh sb="10" eb="14">
      <t>トクベツカンリ</t>
    </rPh>
    <rPh sb="14" eb="16">
      <t>サンギョウ</t>
    </rPh>
    <rPh sb="16" eb="19">
      <t>ハイキブツ</t>
    </rPh>
    <phoneticPr fontId="2"/>
  </si>
  <si>
    <t>１８０００/ｔ</t>
    <phoneticPr fontId="2"/>
  </si>
  <si>
    <t>　・産業廃棄物税</t>
    <rPh sb="2" eb="4">
      <t>サンギョウ</t>
    </rPh>
    <rPh sb="4" eb="7">
      <t>ハイキブツ</t>
    </rPh>
    <rPh sb="7" eb="8">
      <t>ゼイ</t>
    </rPh>
    <phoneticPr fontId="2"/>
  </si>
  <si>
    <t>1000/t</t>
    <phoneticPr fontId="2"/>
  </si>
  <si>
    <t>【宮城県環境事業公社様処分】※1</t>
    <rPh sb="1" eb="4">
      <t>ミヤギケン</t>
    </rPh>
    <rPh sb="4" eb="6">
      <t>カンキョウ</t>
    </rPh>
    <rPh sb="6" eb="8">
      <t>ジギョウ</t>
    </rPh>
    <rPh sb="8" eb="10">
      <t>コウシャ</t>
    </rPh>
    <rPh sb="10" eb="11">
      <t>サマ</t>
    </rPh>
    <rPh sb="11" eb="13">
      <t>ショブン</t>
    </rPh>
    <phoneticPr fontId="5"/>
  </si>
  <si>
    <t>　・廃アルカリ（クロム酸リチウム水溶液）</t>
    <rPh sb="2" eb="3">
      <t>ハイ</t>
    </rPh>
    <phoneticPr fontId="2"/>
  </si>
  <si>
    <t>※1　50㎏以下は50㎏分の料金が発生致します。</t>
    <phoneticPr fontId="2"/>
  </si>
  <si>
    <t>契約書作成諸経費</t>
    <rPh sb="0" eb="3">
      <t>ケイヤクショ</t>
    </rPh>
    <rPh sb="3" eb="5">
      <t>サクセイ</t>
    </rPh>
    <rPh sb="5" eb="8">
      <t>ショケイヒ</t>
    </rPh>
    <phoneticPr fontId="2"/>
  </si>
  <si>
    <t>【J&amp;T環境株式会社様処分】</t>
    <rPh sb="4" eb="6">
      <t>カンキョウ</t>
    </rPh>
    <rPh sb="6" eb="10">
      <t>カブシキガイシャ</t>
    </rPh>
    <rPh sb="10" eb="11">
      <t>サマ</t>
    </rPh>
    <rPh sb="11" eb="13">
      <t>ショブン</t>
    </rPh>
    <phoneticPr fontId="5"/>
  </si>
  <si>
    <t>　・白熱灯　</t>
    <rPh sb="2" eb="5">
      <t>ハクネツトウ</t>
    </rPh>
    <phoneticPr fontId="2"/>
  </si>
  <si>
    <t>150円</t>
    <rPh sb="3" eb="4">
      <t>エン</t>
    </rPh>
    <phoneticPr fontId="2"/>
  </si>
  <si>
    <t>　・水銀灯　</t>
    <rPh sb="2" eb="5">
      <t>スイギントウ</t>
    </rPh>
    <phoneticPr fontId="2"/>
  </si>
  <si>
    <t>400円</t>
    <rPh sb="3" eb="4">
      <t>エン</t>
    </rPh>
    <phoneticPr fontId="2"/>
  </si>
  <si>
    <t>　・申込書作成諸経費</t>
    <rPh sb="2" eb="4">
      <t>モウシコミ</t>
    </rPh>
    <rPh sb="4" eb="5">
      <t>ショ</t>
    </rPh>
    <rPh sb="5" eb="7">
      <t>サクセイ</t>
    </rPh>
    <rPh sb="7" eb="10">
      <t>ショケイヒ</t>
    </rPh>
    <phoneticPr fontId="2"/>
  </si>
  <si>
    <t>部</t>
    <rPh sb="0" eb="1">
      <t>ブ</t>
    </rPh>
    <phoneticPr fontId="5"/>
  </si>
  <si>
    <t>・上記は10月27日現調時の内容を元に概算数量で作成しております。ご請求は実数量を計測したものとなります。</t>
    <phoneticPr fontId="2"/>
  </si>
  <si>
    <t>・処分場指定の荷姿へ梱包をお願い致します。</t>
    <phoneticPr fontId="2"/>
  </si>
  <si>
    <t>・鈴木工業株式会社様、J＆T環境株式会社様との産業廃棄物処理委託御契約書の締結</t>
    <rPh sb="1" eb="3">
      <t>スズキ</t>
    </rPh>
    <rPh sb="3" eb="5">
      <t>コウギョウ</t>
    </rPh>
    <rPh sb="5" eb="7">
      <t>カブシキ</t>
    </rPh>
    <rPh sb="7" eb="9">
      <t>カイシャ</t>
    </rPh>
    <rPh sb="9" eb="10">
      <t>サマ</t>
    </rPh>
    <rPh sb="14" eb="16">
      <t>カンキョウ</t>
    </rPh>
    <rPh sb="16" eb="20">
      <t>カブシキガイシャ</t>
    </rPh>
    <rPh sb="20" eb="21">
      <t>サマ</t>
    </rPh>
    <phoneticPr fontId="7"/>
  </si>
  <si>
    <t>弊社との産業廃棄物収集運搬委託御契約書の締結が必要となり、回収は締結後となります。</t>
    <rPh sb="0" eb="2">
      <t>ヘイシャ</t>
    </rPh>
    <rPh sb="9" eb="11">
      <t>シュウシュウ</t>
    </rPh>
    <rPh sb="11" eb="13">
      <t>ウンパン</t>
    </rPh>
    <phoneticPr fontId="7"/>
  </si>
  <si>
    <t>・上記は2月13日(火)現地確認時の内容を元に、概算数量での御見積書となります。</t>
    <rPh sb="1" eb="3">
      <t>ジョウキ</t>
    </rPh>
    <rPh sb="5" eb="6">
      <t>ガツ</t>
    </rPh>
    <rPh sb="8" eb="9">
      <t>ヒ</t>
    </rPh>
    <rPh sb="10" eb="11">
      <t>カ</t>
    </rPh>
    <rPh sb="12" eb="14">
      <t>ゲンチ</t>
    </rPh>
    <rPh sb="14" eb="16">
      <t>カクニン</t>
    </rPh>
    <rPh sb="16" eb="17">
      <t>ジ</t>
    </rPh>
    <rPh sb="18" eb="20">
      <t>ナイヨウ</t>
    </rPh>
    <rPh sb="21" eb="22">
      <t>モト</t>
    </rPh>
    <rPh sb="24" eb="26">
      <t>ガイサン</t>
    </rPh>
    <rPh sb="26" eb="28">
      <t>スウリョウ</t>
    </rPh>
    <rPh sb="30" eb="34">
      <t>オミツモリショ</t>
    </rPh>
    <phoneticPr fontId="7"/>
  </si>
  <si>
    <t>・記載にない品目の回収は致しかねます。ご希望の際は予めご連絡をお願い申し上げます。</t>
    <rPh sb="1" eb="3">
      <t>キサイ</t>
    </rPh>
    <rPh sb="6" eb="8">
      <t>ヒンモク</t>
    </rPh>
    <rPh sb="9" eb="11">
      <t>カイシュウ</t>
    </rPh>
    <rPh sb="12" eb="13">
      <t>イタ</t>
    </rPh>
    <rPh sb="20" eb="22">
      <t>キボウ</t>
    </rPh>
    <rPh sb="23" eb="24">
      <t>サイ</t>
    </rPh>
    <rPh sb="25" eb="26">
      <t>アラカジ</t>
    </rPh>
    <rPh sb="28" eb="30">
      <t>レンラク</t>
    </rPh>
    <rPh sb="32" eb="33">
      <t>ネガ</t>
    </rPh>
    <rPh sb="34" eb="35">
      <t>モウ</t>
    </rPh>
    <rPh sb="36" eb="37">
      <t>ア</t>
    </rPh>
    <phoneticPr fontId="2"/>
  </si>
  <si>
    <t>パイプ椅子100脚＠3㎏＝300㎏</t>
    <rPh sb="3" eb="5">
      <t>イス</t>
    </rPh>
    <rPh sb="8" eb="9">
      <t>キャク</t>
    </rPh>
    <phoneticPr fontId="2"/>
  </si>
  <si>
    <t>蛍光灯4本　※電池は積み保のみ</t>
    <rPh sb="0" eb="3">
      <t>ケイコウトウ</t>
    </rPh>
    <rPh sb="4" eb="5">
      <t>ホン</t>
    </rPh>
    <rPh sb="7" eb="9">
      <t>デンチ</t>
    </rPh>
    <rPh sb="10" eb="11">
      <t>ツ</t>
    </rPh>
    <rPh sb="12" eb="13">
      <t>ホ</t>
    </rPh>
    <phoneticPr fontId="2"/>
  </si>
  <si>
    <r>
      <rPr>
        <b/>
        <sz val="12"/>
        <color theme="1"/>
        <rFont val="游ゴシック"/>
        <family val="3"/>
        <charset val="128"/>
        <scheme val="minor"/>
      </rPr>
      <t>プラ計310㎏</t>
    </r>
    <r>
      <rPr>
        <sz val="11"/>
        <color theme="1"/>
        <rFont val="游ゴシック"/>
        <family val="3"/>
        <charset val="128"/>
        <scheme val="minor"/>
      </rPr>
      <t>マット(スプリングなし)22枚＠5＝110㎏　・2㎥＝200㎏</t>
    </r>
    <rPh sb="2" eb="3">
      <t>ケイ</t>
    </rPh>
    <rPh sb="21" eb="22">
      <t>マイ</t>
    </rPh>
    <phoneticPr fontId="2"/>
  </si>
  <si>
    <r>
      <rPr>
        <b/>
        <sz val="12"/>
        <color theme="1"/>
        <rFont val="游ゴシック"/>
        <family val="3"/>
        <charset val="128"/>
        <scheme val="minor"/>
      </rPr>
      <t>金計378㎏</t>
    </r>
    <r>
      <rPr>
        <sz val="11"/>
        <color theme="1"/>
        <rFont val="游ゴシック"/>
        <family val="3"/>
        <charset val="128"/>
        <scheme val="minor"/>
      </rPr>
      <t>事務机1台60㎏、移動式テーブル1台3㎏、蒸し器1台10㎏、ワゴン1台5㎏</t>
    </r>
    <rPh sb="0" eb="1">
      <t>キン</t>
    </rPh>
    <rPh sb="1" eb="2">
      <t>ケイ</t>
    </rPh>
    <rPh sb="6" eb="9">
      <t>ジムツクエ</t>
    </rPh>
    <rPh sb="10" eb="11">
      <t>ダイ</t>
    </rPh>
    <rPh sb="15" eb="18">
      <t>イドウシキ</t>
    </rPh>
    <rPh sb="23" eb="24">
      <t>ダイ</t>
    </rPh>
    <rPh sb="27" eb="28">
      <t>ム</t>
    </rPh>
    <rPh sb="29" eb="30">
      <t>キ</t>
    </rPh>
    <rPh sb="31" eb="32">
      <t>ダイ</t>
    </rPh>
    <rPh sb="40" eb="41">
      <t>ダイ</t>
    </rPh>
    <phoneticPr fontId="2"/>
  </si>
  <si>
    <t>契約：1車20,000円</t>
    <rPh sb="0" eb="2">
      <t>ケイヤク</t>
    </rPh>
    <rPh sb="4" eb="5">
      <t>シャ</t>
    </rPh>
    <rPh sb="11" eb="12">
      <t>エン</t>
    </rPh>
    <phoneticPr fontId="2"/>
  </si>
  <si>
    <t>介護老人保健施設　コジーケア・ホーム</t>
    <phoneticPr fontId="2"/>
  </si>
  <si>
    <t>社会医療法人　康陽会</t>
    <rPh sb="0" eb="2">
      <t>シャカイ</t>
    </rPh>
    <rPh sb="2" eb="6">
      <t>イリョウホウジン</t>
    </rPh>
    <rPh sb="7" eb="8">
      <t>ヤスシ</t>
    </rPh>
    <rPh sb="8" eb="9">
      <t>ヨウ</t>
    </rPh>
    <rPh sb="9" eb="10">
      <t>カイ</t>
    </rPh>
    <phoneticPr fontId="7"/>
  </si>
  <si>
    <t>手元作業員</t>
    <rPh sb="0" eb="2">
      <t>テモト</t>
    </rPh>
    <rPh sb="2" eb="5">
      <t>サギョウイン</t>
    </rPh>
    <phoneticPr fontId="2"/>
  </si>
  <si>
    <t>名</t>
    <rPh sb="0" eb="1">
      <t>メイ</t>
    </rPh>
    <phoneticPr fontId="2"/>
  </si>
  <si>
    <t>【J&amp;T環境株式会社様処分】</t>
    <rPh sb="4" eb="6">
      <t>カンキョウ</t>
    </rPh>
    <rPh sb="6" eb="8">
      <t>カブシキ</t>
    </rPh>
    <rPh sb="8" eb="10">
      <t>カイシャ</t>
    </rPh>
    <rPh sb="10" eb="11">
      <t>サマ</t>
    </rPh>
    <rPh sb="11" eb="13">
      <t>ショブン</t>
    </rPh>
    <phoneticPr fontId="7"/>
  </si>
  <si>
    <t>240円（180/60）　/　現契約単価230円</t>
    <rPh sb="3" eb="4">
      <t>エン</t>
    </rPh>
    <rPh sb="15" eb="16">
      <t>ゲン</t>
    </rPh>
    <rPh sb="16" eb="18">
      <t>ケイヤク</t>
    </rPh>
    <rPh sb="18" eb="20">
      <t>タンカ</t>
    </rPh>
    <rPh sb="23" eb="24">
      <t>エン</t>
    </rPh>
    <phoneticPr fontId="2"/>
  </si>
  <si>
    <t>440円（10㎏以下一式）</t>
    <rPh sb="3" eb="4">
      <t>エン</t>
    </rPh>
    <rPh sb="8" eb="10">
      <t>イカ</t>
    </rPh>
    <rPh sb="10" eb="12">
      <t>イッシキ</t>
    </rPh>
    <phoneticPr fontId="2"/>
  </si>
  <si>
    <t>1100円（30㎏以下一式）</t>
    <rPh sb="4" eb="5">
      <t>エン</t>
    </rPh>
    <rPh sb="8" eb="11">
      <t>kgイカ</t>
    </rPh>
    <rPh sb="11" eb="13">
      <t>イッシキ</t>
    </rPh>
    <phoneticPr fontId="2"/>
  </si>
  <si>
    <t>　・廃電池混合品（分級②）※2</t>
    <rPh sb="2" eb="3">
      <t>ハイ</t>
    </rPh>
    <rPh sb="3" eb="5">
      <t>デンチ</t>
    </rPh>
    <rPh sb="5" eb="8">
      <t>コンゴウヒン</t>
    </rPh>
    <rPh sb="9" eb="11">
      <t>ブンキュウ</t>
    </rPh>
    <phoneticPr fontId="2"/>
  </si>
  <si>
    <t>　・廃電池混合品（分級③）※3</t>
    <rPh sb="2" eb="3">
      <t>ハイ</t>
    </rPh>
    <rPh sb="3" eb="5">
      <t>デンチ</t>
    </rPh>
    <rPh sb="5" eb="8">
      <t>コンゴウヒン</t>
    </rPh>
    <rPh sb="9" eb="11">
      <t>ブンキュウ</t>
    </rPh>
    <phoneticPr fontId="2"/>
  </si>
  <si>
    <t>※1　単価の変更をお願い致します。</t>
    <rPh sb="3" eb="5">
      <t>タンカ</t>
    </rPh>
    <rPh sb="6" eb="8">
      <t>ヘンコウ</t>
    </rPh>
    <rPh sb="10" eb="11">
      <t>ネガ</t>
    </rPh>
    <rPh sb="12" eb="13">
      <t>イタ</t>
    </rPh>
    <phoneticPr fontId="2"/>
  </si>
  <si>
    <t>※2　絶縁処理が必要なものは絶縁をお願い致します。10㎏以下の場合は一式料金5,500円となります。</t>
    <rPh sb="3" eb="5">
      <t>ゼツエン</t>
    </rPh>
    <rPh sb="5" eb="7">
      <t>ショリ</t>
    </rPh>
    <rPh sb="8" eb="10">
      <t>ヒツヨウ</t>
    </rPh>
    <rPh sb="14" eb="16">
      <t>ゼツエン</t>
    </rPh>
    <rPh sb="18" eb="19">
      <t>ネガ</t>
    </rPh>
    <rPh sb="20" eb="21">
      <t>イタ</t>
    </rPh>
    <phoneticPr fontId="2"/>
  </si>
  <si>
    <t>※3　絶縁処理が必要なものは絶縁をお願い致します。30㎏以下の場合は一式料金42,000円となります。</t>
    <phoneticPr fontId="2"/>
  </si>
  <si>
    <t>対象は分級②及びリチウムER（塩化ﾁｵﾆﾙﾘﾁｳﾑ電池）、SO2（二酸化硫黄ﾘﾁｳﾑ電池）となります。</t>
    <rPh sb="0" eb="2">
      <t>タイショウ</t>
    </rPh>
    <rPh sb="3" eb="5">
      <t>ブンキュウ</t>
    </rPh>
    <rPh sb="6" eb="7">
      <t>オヨ</t>
    </rPh>
    <rPh sb="15" eb="17">
      <t>エンカ</t>
    </rPh>
    <rPh sb="25" eb="27">
      <t>デンチ</t>
    </rPh>
    <rPh sb="33" eb="36">
      <t>ニサンカ</t>
    </rPh>
    <rPh sb="36" eb="38">
      <t>イオウ</t>
    </rPh>
    <rPh sb="42" eb="44">
      <t>デンチ</t>
    </rPh>
    <phoneticPr fontId="2"/>
  </si>
  <si>
    <t>対象はｱﾙｶﾘﾏﾝｶﾞﾝ、ニッカド、ニッケル水素、ﾘﾁｳﾑｲｵﾝ、リチウム、ｱﾙｶﾘﾎﾞﾀﾝ、ﾘﾁｳﾑｺｲﾝとなります。</t>
    <rPh sb="0" eb="2">
      <t>タイショウ</t>
    </rPh>
    <rPh sb="22" eb="24">
      <t>スイソ</t>
    </rPh>
    <phoneticPr fontId="2"/>
  </si>
  <si>
    <t>　・ｱﾙｶﾘﾏﾝｶﾞﾝ電池（積み替え保管）※1</t>
    <rPh sb="11" eb="13">
      <t>デンチ</t>
    </rPh>
    <rPh sb="14" eb="15">
      <t>ツ</t>
    </rPh>
    <rPh sb="16" eb="17">
      <t>カ</t>
    </rPh>
    <rPh sb="18" eb="20">
      <t>ホカン</t>
    </rPh>
    <phoneticPr fontId="2"/>
  </si>
  <si>
    <t>窯業系サイディング(石綿含有)とした</t>
    <rPh sb="0" eb="3">
      <t>ヨウギョウケイ</t>
    </rPh>
    <rPh sb="10" eb="12">
      <t>セキメン</t>
    </rPh>
    <rPh sb="12" eb="14">
      <t>ガンユウ</t>
    </rPh>
    <phoneticPr fontId="2"/>
  </si>
  <si>
    <t xml:space="preserve">　・ｱﾙｶﾘﾏﾝｶﾞﾝ電池（積み替え保管) </t>
    <rPh sb="11" eb="13">
      <t>デンチ</t>
    </rPh>
    <rPh sb="14" eb="15">
      <t>ツ</t>
    </rPh>
    <rPh sb="16" eb="17">
      <t>カ</t>
    </rPh>
    <rPh sb="18" eb="20">
      <t>ホカン</t>
    </rPh>
    <phoneticPr fontId="2"/>
  </si>
  <si>
    <t>　・廃電池混合品（分級②）10㎏以下一式</t>
    <rPh sb="2" eb="3">
      <t>ハイ</t>
    </rPh>
    <rPh sb="3" eb="5">
      <t>デンチ</t>
    </rPh>
    <rPh sb="5" eb="8">
      <t>コンゴウヒン</t>
    </rPh>
    <rPh sb="9" eb="11">
      <t>ブンキュウ</t>
    </rPh>
    <rPh sb="16" eb="18">
      <t>イカ</t>
    </rPh>
    <rPh sb="18" eb="20">
      <t>イッシキ</t>
    </rPh>
    <phoneticPr fontId="2"/>
  </si>
  <si>
    <t>・上記は7月25日(水)現地確認時の内容を元に、概算数量での御見積書となります。</t>
    <rPh sb="10" eb="11">
      <t>スイ</t>
    </rPh>
    <phoneticPr fontId="7"/>
  </si>
  <si>
    <t>・記載にない品目の回収は致しかねます。ご希望の際は予めご連絡をお願い申し上げます。</t>
    <phoneticPr fontId="2"/>
  </si>
  <si>
    <t>ボタン電池の絶縁</t>
    <rPh sb="3" eb="5">
      <t>デンチ</t>
    </rPh>
    <rPh sb="6" eb="8">
      <t>ゼツエン</t>
    </rPh>
    <phoneticPr fontId="2"/>
  </si>
  <si>
    <t>倉庫内プラ計17㎏：マット2箱＠5㎏＝10㎏、ジャッキ2個＠3㎏＝6㎏、プラ他1㎏</t>
    <rPh sb="0" eb="2">
      <t>ソウコ</t>
    </rPh>
    <rPh sb="2" eb="3">
      <t>ナイ</t>
    </rPh>
    <rPh sb="5" eb="6">
      <t>ケイ</t>
    </rPh>
    <rPh sb="14" eb="15">
      <t>ハコ</t>
    </rPh>
    <rPh sb="28" eb="29">
      <t>コ</t>
    </rPh>
    <rPh sb="38" eb="39">
      <t>ホカ</t>
    </rPh>
    <phoneticPr fontId="2"/>
  </si>
  <si>
    <t>　・石綿含有廃棄物（窯業系サイディング）</t>
    <rPh sb="2" eb="4">
      <t>イシメン</t>
    </rPh>
    <rPh sb="4" eb="6">
      <t>ガンユウ</t>
    </rPh>
    <rPh sb="6" eb="9">
      <t>ハイキブツ</t>
    </rPh>
    <phoneticPr fontId="2"/>
  </si>
  <si>
    <t>　・血圧計　※指定荷姿へ梱包をお願いします</t>
    <rPh sb="2" eb="5">
      <t>ケツアツケイ</t>
    </rPh>
    <rPh sb="7" eb="9">
      <t>シテイ</t>
    </rPh>
    <rPh sb="9" eb="11">
      <t>ニスガタ</t>
    </rPh>
    <rPh sb="12" eb="14">
      <t>コンポウ</t>
    </rPh>
    <rPh sb="16" eb="17">
      <t>ネガ</t>
    </rPh>
    <phoneticPr fontId="2"/>
  </si>
  <si>
    <t>【株式会社万力様処分】※1</t>
    <rPh sb="1" eb="5">
      <t>カブシキガイシャ</t>
    </rPh>
    <rPh sb="5" eb="7">
      <t>バンリキ</t>
    </rPh>
    <rPh sb="7" eb="8">
      <t>サマ</t>
    </rPh>
    <rPh sb="8" eb="10">
      <t>ショブン</t>
    </rPh>
    <phoneticPr fontId="5"/>
  </si>
  <si>
    <t>外右計㎏：2㎥100㎏(机、桶、衣装ケース、椅子等）マット21枚＠5＝105㎏</t>
    <rPh sb="0" eb="1">
      <t>ソト</t>
    </rPh>
    <rPh sb="1" eb="2">
      <t>ミギ</t>
    </rPh>
    <rPh sb="2" eb="3">
      <t>ケイ</t>
    </rPh>
    <rPh sb="12" eb="13">
      <t>ツクエ</t>
    </rPh>
    <rPh sb="14" eb="15">
      <t>オケ</t>
    </rPh>
    <rPh sb="16" eb="18">
      <t>イショウ</t>
    </rPh>
    <rPh sb="22" eb="24">
      <t>イス</t>
    </rPh>
    <rPh sb="24" eb="25">
      <t>ナド</t>
    </rPh>
    <rPh sb="31" eb="32">
      <t>マイ</t>
    </rPh>
    <phoneticPr fontId="2"/>
  </si>
  <si>
    <t>外計30㎏：プラ左0.5㎥＝30㎏、中計50㎏：0.5㎥50㎏（椅子、木、ポット棚板）</t>
    <rPh sb="0" eb="1">
      <t>ソト</t>
    </rPh>
    <rPh sb="1" eb="2">
      <t>ケイ</t>
    </rPh>
    <rPh sb="8" eb="9">
      <t>ヒダリ</t>
    </rPh>
    <rPh sb="18" eb="19">
      <t>ナカ</t>
    </rPh>
    <rPh sb="19" eb="20">
      <t>ケイ</t>
    </rPh>
    <rPh sb="32" eb="34">
      <t>イス</t>
    </rPh>
    <rPh sb="35" eb="36">
      <t>キ</t>
    </rPh>
    <rPh sb="40" eb="42">
      <t>タナイタ</t>
    </rPh>
    <phoneticPr fontId="2"/>
  </si>
  <si>
    <t>プラ計302㎏</t>
    <rPh sb="2" eb="3">
      <t>ケイ</t>
    </rPh>
    <phoneticPr fontId="2"/>
  </si>
  <si>
    <t>ガラ計11㎏　倉庫内ガラ計3㎏：1㎏3個＝3㎏　外計3㎏：中水槽1個3㎏　右計㎏：水槽1個5㎏</t>
    <rPh sb="2" eb="3">
      <t>ケイ</t>
    </rPh>
    <rPh sb="7" eb="9">
      <t>ソウコ</t>
    </rPh>
    <rPh sb="9" eb="10">
      <t>ナイ</t>
    </rPh>
    <rPh sb="12" eb="13">
      <t>ケイ</t>
    </rPh>
    <rPh sb="19" eb="20">
      <t>コ</t>
    </rPh>
    <rPh sb="24" eb="25">
      <t>ソト</t>
    </rPh>
    <rPh sb="25" eb="26">
      <t>ケイ</t>
    </rPh>
    <rPh sb="29" eb="30">
      <t>ナカ</t>
    </rPh>
    <rPh sb="30" eb="32">
      <t>スイソウ</t>
    </rPh>
    <rPh sb="33" eb="34">
      <t>コ</t>
    </rPh>
    <rPh sb="37" eb="38">
      <t>ミギ</t>
    </rPh>
    <rPh sb="38" eb="39">
      <t>ケイ</t>
    </rPh>
    <rPh sb="41" eb="43">
      <t>スイソウ</t>
    </rPh>
    <rPh sb="44" eb="45">
      <t>コ</t>
    </rPh>
    <phoneticPr fontId="2"/>
  </si>
  <si>
    <t>金属計205㎏　外計40㎏：金左車椅子2台20㎏＝40㎏、中計135㎏：机1台60㎏、スチールラック1台70㎏、板1枚5㎏</t>
    <rPh sb="0" eb="2">
      <t>キンゾク</t>
    </rPh>
    <rPh sb="2" eb="3">
      <t>ケイ</t>
    </rPh>
    <rPh sb="8" eb="9">
      <t>ソト</t>
    </rPh>
    <rPh sb="9" eb="10">
      <t>ケイ</t>
    </rPh>
    <rPh sb="14" eb="15">
      <t>キン</t>
    </rPh>
    <rPh sb="15" eb="16">
      <t>ヒダリ</t>
    </rPh>
    <rPh sb="16" eb="17">
      <t>クルマ</t>
    </rPh>
    <rPh sb="17" eb="19">
      <t>イス</t>
    </rPh>
    <rPh sb="20" eb="21">
      <t>ダイ</t>
    </rPh>
    <rPh sb="29" eb="30">
      <t>ナカ</t>
    </rPh>
    <rPh sb="30" eb="31">
      <t>ケイ</t>
    </rPh>
    <rPh sb="36" eb="37">
      <t>ツクエ</t>
    </rPh>
    <rPh sb="38" eb="39">
      <t>ダイ</t>
    </rPh>
    <rPh sb="51" eb="52">
      <t>ダイ</t>
    </rPh>
    <rPh sb="56" eb="57">
      <t>イタ</t>
    </rPh>
    <rPh sb="58" eb="59">
      <t>マイ</t>
    </rPh>
    <phoneticPr fontId="2"/>
  </si>
  <si>
    <t>外右計30㎏：30㎏(机、網戸)</t>
    <rPh sb="0" eb="1">
      <t>ソト</t>
    </rPh>
    <rPh sb="1" eb="2">
      <t>ミギ</t>
    </rPh>
    <rPh sb="2" eb="3">
      <t>ケイ</t>
    </rPh>
    <rPh sb="11" eb="12">
      <t>ツクエ</t>
    </rPh>
    <rPh sb="13" eb="15">
      <t>アミド</t>
    </rPh>
    <phoneticPr fontId="2"/>
  </si>
  <si>
    <t>※1【血圧計の梱包方法】1つ1つを厚手ビニールで2重に包んでください。それをまとめて段ボールへ入れて</t>
    <rPh sb="3" eb="6">
      <t>ケツアツケイ</t>
    </rPh>
    <rPh sb="7" eb="9">
      <t>コンポウ</t>
    </rPh>
    <rPh sb="9" eb="11">
      <t>ホウホウ</t>
    </rPh>
    <rPh sb="17" eb="19">
      <t>アツデ</t>
    </rPh>
    <rPh sb="25" eb="26">
      <t>ジュウ</t>
    </rPh>
    <rPh sb="27" eb="28">
      <t>ツツ</t>
    </rPh>
    <rPh sb="42" eb="43">
      <t>ダン</t>
    </rPh>
    <rPh sb="47" eb="48">
      <t>イ</t>
    </rPh>
    <phoneticPr fontId="2"/>
  </si>
  <si>
    <t>梱包いただきますようにご協力をお願いいたします。</t>
    <rPh sb="0" eb="2">
      <t>コンポウ</t>
    </rPh>
    <rPh sb="12" eb="14">
      <t>キョウリョク</t>
    </rPh>
    <rPh sb="16" eb="17">
      <t>ネガ</t>
    </rPh>
    <phoneticPr fontId="2"/>
  </si>
  <si>
    <t>【宮城県環境事業公社様処分】※2</t>
    <rPh sb="1" eb="4">
      <t>ミヤギケン</t>
    </rPh>
    <rPh sb="4" eb="6">
      <t>カンキョウ</t>
    </rPh>
    <rPh sb="6" eb="8">
      <t>ジギョウ</t>
    </rPh>
    <rPh sb="8" eb="10">
      <t>コウシャ</t>
    </rPh>
    <rPh sb="10" eb="11">
      <t>サマ</t>
    </rPh>
    <rPh sb="11" eb="13">
      <t>ショブン</t>
    </rPh>
    <phoneticPr fontId="5"/>
  </si>
  <si>
    <t>※2【サイディングの梱包方法】ビニールへ入れてまとめていただきますようにお願いいたします。</t>
    <rPh sb="10" eb="12">
      <t>コンポウ</t>
    </rPh>
    <rPh sb="12" eb="14">
      <t>ホウホウ</t>
    </rPh>
    <rPh sb="20" eb="21">
      <t>イ</t>
    </rPh>
    <rPh sb="37" eb="38">
      <t>ネガ</t>
    </rPh>
    <phoneticPr fontId="2"/>
  </si>
  <si>
    <t>機密文書回収の件</t>
    <rPh sb="0" eb="2">
      <t>キミツ</t>
    </rPh>
    <rPh sb="2" eb="4">
      <t>ブンショ</t>
    </rPh>
    <rPh sb="4" eb="6">
      <t>カイシュウ</t>
    </rPh>
    <rPh sb="7" eb="8">
      <t>ケン</t>
    </rPh>
    <phoneticPr fontId="5"/>
  </si>
  <si>
    <t>【参考】</t>
    <rPh sb="1" eb="3">
      <t>サンコウ</t>
    </rPh>
    <phoneticPr fontId="2"/>
  </si>
  <si>
    <t>　・破砕処理証明書</t>
    <rPh sb="2" eb="4">
      <t>ハサイ</t>
    </rPh>
    <rPh sb="4" eb="6">
      <t>ショリ</t>
    </rPh>
    <rPh sb="6" eb="9">
      <t>ショウメイショ</t>
    </rPh>
    <phoneticPr fontId="2"/>
  </si>
  <si>
    <t>－</t>
    <phoneticPr fontId="2"/>
  </si>
  <si>
    <t>　・機密文書　※1</t>
    <rPh sb="2" eb="4">
      <t>キミツ</t>
    </rPh>
    <rPh sb="4" eb="6">
      <t>ブンショ</t>
    </rPh>
    <phoneticPr fontId="2"/>
  </si>
  <si>
    <t>5箱×5列＝25箱→3列＝75箱/物置き＠20㎏＝1500㎏</t>
    <rPh sb="1" eb="2">
      <t>ハコ</t>
    </rPh>
    <rPh sb="4" eb="5">
      <t>レツ</t>
    </rPh>
    <rPh sb="8" eb="9">
      <t>ハコ</t>
    </rPh>
    <rPh sb="11" eb="12">
      <t>レツ</t>
    </rPh>
    <rPh sb="15" eb="16">
      <t>ハコ</t>
    </rPh>
    <rPh sb="17" eb="19">
      <t>モノオ</t>
    </rPh>
    <phoneticPr fontId="2"/>
  </si>
  <si>
    <t>2個目は半分1500→750㎏　2物置きで2250㎏</t>
    <rPh sb="1" eb="3">
      <t>コメ</t>
    </rPh>
    <rPh sb="4" eb="6">
      <t>ハンブン</t>
    </rPh>
    <rPh sb="17" eb="19">
      <t>モノオ</t>
    </rPh>
    <phoneticPr fontId="2"/>
  </si>
  <si>
    <t>　・手元作業員</t>
    <rPh sb="2" eb="4">
      <t>テモト</t>
    </rPh>
    <rPh sb="4" eb="7">
      <t>サギョウイン</t>
    </rPh>
    <phoneticPr fontId="2"/>
  </si>
  <si>
    <t>名</t>
    <rPh sb="0" eb="1">
      <t>メイ</t>
    </rPh>
    <phoneticPr fontId="5"/>
  </si>
  <si>
    <t>※1　価格には収集運搬費が含まれております。</t>
    <phoneticPr fontId="2"/>
  </si>
  <si>
    <t>それ以外の場合は処分費が発生する可能性がございます。予めご了承をお願いいたします。</t>
    <rPh sb="26" eb="27">
      <t>アラカジ</t>
    </rPh>
    <rPh sb="29" eb="31">
      <t>リョウショウ</t>
    </rPh>
    <rPh sb="33" eb="34">
      <t>ネガ</t>
    </rPh>
    <phoneticPr fontId="7"/>
  </si>
  <si>
    <t>・この御見積書は概算御見積書となります。</t>
    <rPh sb="3" eb="6">
      <t>オミツモリ</t>
    </rPh>
    <rPh sb="6" eb="7">
      <t>ショ</t>
    </rPh>
    <rPh sb="8" eb="10">
      <t>ガイサン</t>
    </rPh>
    <rPh sb="10" eb="14">
      <t>オミツモリショ</t>
    </rPh>
    <phoneticPr fontId="7"/>
  </si>
  <si>
    <t>・機密文書はリサイクルできる紙類のみを想定しております。</t>
    <phoneticPr fontId="7"/>
  </si>
  <si>
    <t>★紙マニです！！！2024年7月確認済み</t>
    <rPh sb="1" eb="2">
      <t>カミ</t>
    </rPh>
    <rPh sb="13" eb="14">
      <t>ネン</t>
    </rPh>
    <rPh sb="15" eb="16">
      <t>ガツ</t>
    </rPh>
    <rPh sb="16" eb="18">
      <t>カクニン</t>
    </rPh>
    <rPh sb="18" eb="1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</si>
</sst>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7"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6"/>
      <name val="ＭＳ Ｐゴシック"/>
      <family val="3"/>
      <charset val="128"/>
    </font>
    <font>
      <b/>
      <sz val="12"/>
      <color theme="1"/>
      <name val="游ゴシック"/>
      <family val="3"/>
      <charset val="128"/>
      <scheme val="minor"/>
    </font>
    <font>
      <sz val="6"/>
      <name val="游ゴシック"/>
      <family val="3"/>
      <charset val="128"/>
      <scheme val="minor"/>
    </font>
    <font>
      <sz val="11"/>
      <name val="ＭＳ Ｐゴシック"/>
      <family val="3"/>
      <charset val="128"/>
    </font>
    <font>
      <sz val="10"/>
      <name val="ＭＳ Ｐゴシック"/>
      <family val="3"/>
      <charset val="128"/>
    </font>
    <font>
      <sz val="11"/>
      <color indexed="48"/>
      <name val="ＭＳ Ｐゴシック"/>
      <family val="3"/>
      <charset val="128"/>
    </font>
    <font>
      <sz val="12"/>
      <name val="ＭＳ Ｐゴシック"/>
      <family val="3"/>
      <charset val="128"/>
    </font>
    <font>
      <sz val="11"/>
      <color rgb="FF3366FF"/>
      <name val="ＭＳ Ｐゴシック"/>
      <family val="3"/>
      <charset val="128"/>
    </font>
    <font>
      <b/>
      <sz val="16"/>
      <name val="ＭＳ Ｐゴシック"/>
      <family val="3"/>
      <charset val="128"/>
    </font>
    <font>
      <b/>
      <sz val="14"/>
      <name val="ＭＳ Ｐゴシック"/>
      <family val="3"/>
      <charset val="128"/>
    </font>
    <font>
      <b/>
      <sz val="14"/>
      <color rgb="FF3366FF"/>
      <name val="ＭＳ Ｐゴシック"/>
      <family val="3"/>
      <charset val="128"/>
    </font>
    <font>
      <sz val="14"/>
      <name val="ＭＳ ゴシック"/>
      <family val="3"/>
      <charset val="128"/>
    </font>
    <font>
      <b/>
      <sz val="24"/>
      <color theme="0"/>
      <name val="游ゴシック"/>
      <family val="3"/>
      <charset val="128"/>
      <scheme val="minor"/>
    </font>
    <font>
      <b/>
      <sz val="24"/>
      <name val="游ゴシック"/>
      <family val="3"/>
      <charset val="128"/>
      <scheme val="minor"/>
    </font>
    <font>
      <sz val="11"/>
      <color rgb="FFCC0000"/>
      <name val="游ゴシック"/>
      <family val="3"/>
      <charset val="128"/>
      <scheme val="minor"/>
    </font>
    <font>
      <b/>
      <u/>
      <sz val="10"/>
      <name val="ＭＳ Ｐゴシック"/>
      <family val="3"/>
      <charset val="128"/>
    </font>
    <font>
      <sz val="10"/>
      <color rgb="FF202124"/>
      <name val="Arial"/>
      <family val="2"/>
      <charset val="128"/>
    </font>
    <font>
      <b/>
      <sz val="12"/>
      <name val="ＭＳ Ｐゴシック"/>
      <family val="3"/>
      <charset val="128"/>
    </font>
    <font>
      <b/>
      <sz val="10"/>
      <name val="ＭＳ Ｐゴシック"/>
      <family val="3"/>
      <charset val="128"/>
    </font>
    <font>
      <sz val="11"/>
      <color rgb="FFFF0000"/>
      <name val="游ゴシック"/>
      <family val="3"/>
      <charset val="128"/>
      <scheme val="minor"/>
    </font>
    <font>
      <sz val="11"/>
      <color rgb="FF202124"/>
      <name val="Arial"/>
      <family val="3"/>
      <charset val="128"/>
    </font>
    <font>
      <sz val="16"/>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xf numFmtId="0" fontId="8" fillId="0" borderId="0"/>
  </cellStyleXfs>
  <cellXfs count="148">
    <xf numFmtId="0" fontId="0" fillId="0" borderId="0" xfId="0">
      <alignment vertical="center"/>
    </xf>
    <xf numFmtId="0" fontId="1" fillId="0" borderId="0" xfId="1">
      <alignment vertical="center"/>
    </xf>
    <xf numFmtId="0" fontId="8" fillId="0" borderId="0" xfId="3" applyAlignment="1">
      <alignment vertical="center"/>
    </xf>
    <xf numFmtId="0" fontId="8" fillId="0" borderId="0" xfId="3"/>
    <xf numFmtId="0" fontId="8" fillId="0" borderId="0" xfId="4" applyAlignment="1">
      <alignment vertical="center"/>
    </xf>
    <xf numFmtId="0" fontId="1" fillId="0" borderId="0" xfId="1" applyAlignment="1">
      <alignment horizontal="distributed" vertical="center"/>
    </xf>
    <xf numFmtId="0" fontId="8" fillId="0" borderId="0" xfId="3" applyAlignment="1">
      <alignment horizontal="left" vertical="center"/>
    </xf>
    <xf numFmtId="0" fontId="10" fillId="0" borderId="0" xfId="3" applyFont="1" applyAlignment="1">
      <alignment horizontal="right" vertical="center"/>
    </xf>
    <xf numFmtId="0" fontId="11" fillId="0" borderId="0" xfId="3" applyFont="1" applyAlignment="1">
      <alignment horizontal="center" vertical="center"/>
    </xf>
    <xf numFmtId="0" fontId="12" fillId="0" borderId="0" xfId="3" applyFont="1" applyAlignment="1">
      <alignment horizontal="center" vertical="center"/>
    </xf>
    <xf numFmtId="0" fontId="15" fillId="0" borderId="0" xfId="3" applyFont="1" applyAlignment="1">
      <alignment horizontal="center" vertical="center"/>
    </xf>
    <xf numFmtId="0" fontId="19" fillId="0" borderId="0" xfId="1" applyFont="1">
      <alignment vertical="center"/>
    </xf>
    <xf numFmtId="0" fontId="1" fillId="0" borderId="0" xfId="1" applyAlignment="1">
      <alignment horizontal="center" vertical="center"/>
    </xf>
    <xf numFmtId="0" fontId="21" fillId="0" borderId="0" xfId="1" applyFont="1">
      <alignment vertical="center"/>
    </xf>
    <xf numFmtId="0" fontId="1" fillId="0" borderId="23" xfId="1" applyBorder="1">
      <alignment vertical="center"/>
    </xf>
    <xf numFmtId="20" fontId="1" fillId="0" borderId="0" xfId="1" applyNumberFormat="1">
      <alignment vertical="center"/>
    </xf>
    <xf numFmtId="0" fontId="1" fillId="0" borderId="0" xfId="1" applyAlignment="1">
      <alignment vertical="center" shrinkToFit="1"/>
    </xf>
    <xf numFmtId="0" fontId="25" fillId="0" borderId="0" xfId="1" applyFont="1">
      <alignment vertical="center"/>
    </xf>
    <xf numFmtId="56" fontId="8" fillId="0" borderId="0" xfId="3" applyNumberFormat="1" applyAlignment="1">
      <alignment vertical="center"/>
    </xf>
    <xf numFmtId="0" fontId="26" fillId="0" borderId="0" xfId="1" applyFont="1">
      <alignment vertical="center"/>
    </xf>
    <xf numFmtId="0" fontId="3" fillId="0" borderId="3" xfId="1" applyFont="1" applyBorder="1" applyAlignment="1">
      <alignment horizontal="left" vertical="top" shrinkToFit="1"/>
    </xf>
    <xf numFmtId="0" fontId="3" fillId="0" borderId="2" xfId="1" applyFont="1" applyBorder="1" applyAlignment="1">
      <alignment horizontal="left" vertical="top" shrinkToFit="1"/>
    </xf>
    <xf numFmtId="0" fontId="3" fillId="0" borderId="1" xfId="1" applyFont="1" applyBorder="1" applyAlignment="1">
      <alignment horizontal="left" vertical="top" shrinkToFit="1"/>
    </xf>
    <xf numFmtId="0" fontId="1" fillId="0" borderId="16" xfId="1" applyBorder="1" applyAlignment="1">
      <alignment horizontal="left" vertical="center" shrinkToFit="1"/>
    </xf>
    <xf numFmtId="0" fontId="1" fillId="0" borderId="18" xfId="1" applyBorder="1" applyAlignment="1">
      <alignment horizontal="left" vertical="center" shrinkToFit="1"/>
    </xf>
    <xf numFmtId="0" fontId="1" fillId="0" borderId="15" xfId="1" applyBorder="1" applyAlignment="1">
      <alignment horizontal="left" vertical="center" shrinkToFit="1"/>
    </xf>
    <xf numFmtId="38" fontId="1" fillId="0" borderId="15" xfId="2" applyFont="1" applyFill="1" applyBorder="1" applyAlignment="1">
      <alignment horizontal="center" vertical="center"/>
    </xf>
    <xf numFmtId="38" fontId="1" fillId="3" borderId="15" xfId="2" applyFont="1" applyFill="1" applyBorder="1" applyAlignment="1">
      <alignment horizontal="center" vertical="center"/>
    </xf>
    <xf numFmtId="5" fontId="1" fillId="0" borderId="15" xfId="1" applyNumberFormat="1" applyBorder="1" applyAlignment="1">
      <alignment horizontal="right" vertical="center"/>
    </xf>
    <xf numFmtId="5" fontId="1" fillId="0" borderId="14" xfId="1" applyNumberFormat="1" applyBorder="1" applyAlignment="1">
      <alignment horizontal="right" vertical="center"/>
    </xf>
    <xf numFmtId="0" fontId="3" fillId="0" borderId="5" xfId="1" applyFont="1" applyBorder="1" applyAlignment="1">
      <alignment horizontal="left" vertical="top" shrinkToFit="1"/>
    </xf>
    <xf numFmtId="0" fontId="3" fillId="0" borderId="0" xfId="1" applyFont="1" applyAlignment="1">
      <alignment horizontal="left" vertical="top" shrinkToFit="1"/>
    </xf>
    <xf numFmtId="0" fontId="3" fillId="0" borderId="4" xfId="1" applyFont="1" applyBorder="1" applyAlignment="1">
      <alignment horizontal="left" vertical="top" shrinkToFit="1"/>
    </xf>
    <xf numFmtId="0" fontId="4" fillId="2" borderId="8"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11" xfId="1" applyFont="1" applyFill="1" applyBorder="1" applyAlignment="1">
      <alignment horizontal="center" vertical="center"/>
    </xf>
    <xf numFmtId="5" fontId="1" fillId="0" borderId="0" xfId="1" applyNumberFormat="1" applyAlignment="1">
      <alignment horizontal="right" vertical="center"/>
    </xf>
    <xf numFmtId="5" fontId="1" fillId="0" borderId="4" xfId="1" applyNumberFormat="1" applyBorder="1" applyAlignment="1">
      <alignment horizontal="right" vertical="center"/>
    </xf>
    <xf numFmtId="5" fontId="1" fillId="0" borderId="13" xfId="1" applyNumberFormat="1" applyBorder="1" applyAlignment="1">
      <alignment horizontal="right" vertical="center"/>
    </xf>
    <xf numFmtId="5" fontId="1" fillId="0" borderId="12" xfId="1" applyNumberFormat="1" applyBorder="1" applyAlignment="1">
      <alignment horizontal="right" vertical="center"/>
    </xf>
    <xf numFmtId="5" fontId="1" fillId="0" borderId="10" xfId="1" applyNumberFormat="1" applyBorder="1" applyAlignment="1">
      <alignment horizontal="right" vertical="center"/>
    </xf>
    <xf numFmtId="5" fontId="1" fillId="0" borderId="9" xfId="1" applyNumberFormat="1" applyBorder="1" applyAlignment="1">
      <alignment horizontal="right" vertical="center"/>
    </xf>
    <xf numFmtId="0" fontId="1" fillId="0" borderId="19" xfId="1" applyBorder="1" applyAlignment="1">
      <alignment horizontal="center" vertical="center" shrinkToFit="1"/>
    </xf>
    <xf numFmtId="0" fontId="1" fillId="0" borderId="13" xfId="1" applyBorder="1" applyAlignment="1">
      <alignment horizontal="center" vertical="center" shrinkToFit="1"/>
    </xf>
    <xf numFmtId="0" fontId="1" fillId="0" borderId="18" xfId="1" applyBorder="1" applyAlignment="1">
      <alignment horizontal="center" vertical="center" shrinkToFit="1"/>
    </xf>
    <xf numFmtId="38" fontId="1" fillId="0" borderId="17" xfId="2" applyFont="1" applyFill="1" applyBorder="1" applyAlignment="1">
      <alignment horizontal="center" vertical="center"/>
    </xf>
    <xf numFmtId="38" fontId="1" fillId="0" borderId="13" xfId="2" applyFont="1" applyFill="1" applyBorder="1" applyAlignment="1">
      <alignment horizontal="center" vertical="center"/>
    </xf>
    <xf numFmtId="38" fontId="1" fillId="0" borderId="18" xfId="2" applyFont="1" applyFill="1" applyBorder="1" applyAlignment="1">
      <alignment horizontal="center" vertical="center"/>
    </xf>
    <xf numFmtId="0" fontId="1" fillId="0" borderId="17" xfId="1" applyBorder="1" applyAlignment="1">
      <alignment horizontal="center" vertical="center"/>
    </xf>
    <xf numFmtId="0" fontId="1" fillId="0" borderId="13" xfId="1" applyBorder="1" applyAlignment="1">
      <alignment horizontal="center" vertical="center"/>
    </xf>
    <xf numFmtId="0" fontId="1" fillId="0" borderId="18" xfId="1" applyBorder="1" applyAlignment="1">
      <alignment horizontal="center" vertical="center"/>
    </xf>
    <xf numFmtId="9" fontId="1" fillId="0" borderId="17" xfId="2" applyNumberFormat="1" applyFont="1" applyFill="1" applyBorder="1" applyAlignment="1">
      <alignment horizontal="center" vertical="center"/>
    </xf>
    <xf numFmtId="0" fontId="1" fillId="0" borderId="13" xfId="2" applyNumberFormat="1" applyFont="1" applyFill="1" applyBorder="1" applyAlignment="1">
      <alignment horizontal="center" vertical="center"/>
    </xf>
    <xf numFmtId="0" fontId="1" fillId="0" borderId="18" xfId="2" applyNumberFormat="1" applyFont="1" applyFill="1" applyBorder="1" applyAlignment="1">
      <alignment horizontal="center" vertical="center"/>
    </xf>
    <xf numFmtId="5" fontId="24" fillId="0" borderId="17" xfId="1" applyNumberFormat="1" applyFont="1" applyBorder="1" applyAlignment="1">
      <alignment horizontal="right" vertical="center"/>
    </xf>
    <xf numFmtId="5" fontId="24" fillId="0" borderId="13" xfId="1" applyNumberFormat="1" applyFont="1" applyBorder="1" applyAlignment="1">
      <alignment horizontal="right" vertical="center"/>
    </xf>
    <xf numFmtId="5" fontId="24" fillId="0" borderId="12" xfId="1" applyNumberFormat="1" applyFont="1" applyBorder="1" applyAlignment="1">
      <alignment horizontal="right" vertical="center"/>
    </xf>
    <xf numFmtId="0" fontId="1" fillId="0" borderId="27" xfId="1" applyBorder="1" applyAlignment="1">
      <alignment horizontal="center" vertical="center" shrinkToFit="1"/>
    </xf>
    <xf numFmtId="0" fontId="1" fillId="0" borderId="10" xfId="1" applyBorder="1" applyAlignment="1">
      <alignment horizontal="center" vertical="center" shrinkToFit="1"/>
    </xf>
    <xf numFmtId="0" fontId="1" fillId="0" borderId="28" xfId="1" applyBorder="1" applyAlignment="1">
      <alignment horizontal="center" vertical="center" shrinkToFit="1"/>
    </xf>
    <xf numFmtId="0" fontId="1" fillId="0" borderId="15" xfId="1" applyBorder="1" applyAlignment="1">
      <alignment horizontal="center" vertical="center"/>
    </xf>
    <xf numFmtId="0" fontId="1" fillId="0" borderId="19" xfId="1" applyBorder="1" applyAlignment="1">
      <alignment horizontal="left" vertical="center" shrinkToFit="1"/>
    </xf>
    <xf numFmtId="0" fontId="1" fillId="0" borderId="13" xfId="1" applyBorder="1" applyAlignment="1">
      <alignment horizontal="left" vertical="center" shrinkToFit="1"/>
    </xf>
    <xf numFmtId="3" fontId="1" fillId="0" borderId="17" xfId="2" applyNumberFormat="1" applyFont="1" applyFill="1" applyBorder="1" applyAlignment="1">
      <alignment horizontal="center" vertical="center"/>
    </xf>
    <xf numFmtId="38" fontId="0" fillId="0" borderId="17" xfId="2" applyFont="1" applyFill="1" applyBorder="1" applyAlignment="1">
      <alignment horizontal="center" vertical="center"/>
    </xf>
    <xf numFmtId="5" fontId="1" fillId="0" borderId="17" xfId="1" applyNumberFormat="1" applyBorder="1" applyAlignment="1">
      <alignment horizontal="right" vertical="center"/>
    </xf>
    <xf numFmtId="0" fontId="1" fillId="0" borderId="16"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left" vertical="center"/>
    </xf>
    <xf numFmtId="0" fontId="1" fillId="0" borderId="18" xfId="1" applyBorder="1" applyAlignment="1">
      <alignment horizontal="left" vertical="center"/>
    </xf>
    <xf numFmtId="0" fontId="1" fillId="0" borderId="15" xfId="1" applyBorder="1" applyAlignment="1">
      <alignment horizontal="left" vertical="center"/>
    </xf>
    <xf numFmtId="0" fontId="9" fillId="0" borderId="0" xfId="3" applyFont="1" applyAlignment="1">
      <alignment horizontal="left" vertical="center" wrapText="1"/>
    </xf>
    <xf numFmtId="0" fontId="9" fillId="0" borderId="2" xfId="3" applyFont="1" applyBorder="1" applyAlignment="1">
      <alignment horizontal="left" vertical="center" wrapText="1"/>
    </xf>
    <xf numFmtId="0" fontId="1" fillId="0" borderId="25" xfId="1" applyBorder="1" applyAlignment="1">
      <alignment horizontal="center" vertical="center"/>
    </xf>
    <xf numFmtId="0" fontId="1" fillId="0" borderId="24" xfId="1" applyBorder="1" applyAlignment="1">
      <alignment horizontal="center" vertical="center"/>
    </xf>
    <xf numFmtId="0" fontId="1" fillId="0" borderId="23" xfId="1" applyBorder="1" applyAlignment="1">
      <alignment horizontal="center" vertical="center"/>
    </xf>
    <xf numFmtId="0" fontId="1" fillId="0" borderId="5"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8" fillId="0" borderId="0" xfId="3" applyAlignment="1">
      <alignment horizontal="distributed" vertical="center"/>
    </xf>
    <xf numFmtId="0" fontId="8" fillId="0" borderId="0" xfId="3" applyAlignment="1">
      <alignment horizontal="center" vertical="center"/>
    </xf>
    <xf numFmtId="0" fontId="8" fillId="0" borderId="2" xfId="3" applyBorder="1" applyAlignment="1">
      <alignment horizontal="center" vertical="center" shrinkToFit="1"/>
    </xf>
    <xf numFmtId="0" fontId="8" fillId="0" borderId="0" xfId="1" applyFont="1" applyAlignment="1">
      <alignment horizontal="distributed" vertical="center"/>
    </xf>
    <xf numFmtId="0" fontId="8" fillId="0" borderId="2" xfId="1" applyFont="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18" fillId="0" borderId="0" xfId="3" applyFont="1" applyAlignment="1">
      <alignment horizontal="left" vertical="center"/>
    </xf>
    <xf numFmtId="0" fontId="17" fillId="0" borderId="0" xfId="3" applyFont="1" applyAlignment="1">
      <alignment horizontal="left" vertical="center"/>
    </xf>
    <xf numFmtId="0" fontId="22" fillId="0" borderId="0" xfId="3" applyFont="1" applyAlignment="1">
      <alignment horizontal="center" vertical="center" shrinkToFit="1"/>
    </xf>
    <xf numFmtId="0" fontId="14" fillId="0" borderId="0" xfId="3" applyFont="1" applyAlignment="1">
      <alignment horizontal="center" vertical="center"/>
    </xf>
    <xf numFmtId="0" fontId="14" fillId="0" borderId="26" xfId="3" applyFont="1" applyBorder="1" applyAlignment="1">
      <alignment horizontal="center" vertical="center"/>
    </xf>
    <xf numFmtId="176" fontId="16" fillId="0" borderId="0" xfId="1" applyNumberFormat="1" applyFont="1" applyAlignment="1">
      <alignment horizontal="center" vertical="center"/>
    </xf>
    <xf numFmtId="0" fontId="22" fillId="0" borderId="26" xfId="3" applyFont="1" applyBorder="1" applyAlignment="1">
      <alignment horizontal="center" vertical="center" shrinkToFit="1"/>
    </xf>
    <xf numFmtId="0" fontId="14" fillId="0" borderId="0" xfId="3" applyFont="1" applyAlignment="1">
      <alignment horizontal="center" vertical="center" shrinkToFit="1"/>
    </xf>
    <xf numFmtId="0" fontId="14" fillId="0" borderId="26" xfId="3" applyFont="1" applyBorder="1" applyAlignment="1">
      <alignment horizontal="center" vertical="center" shrinkToFit="1"/>
    </xf>
    <xf numFmtId="5" fontId="13" fillId="0" borderId="0" xfId="3" applyNumberFormat="1" applyFont="1" applyAlignment="1">
      <alignment horizontal="right" vertical="center"/>
    </xf>
    <xf numFmtId="42" fontId="13" fillId="0" borderId="0" xfId="3" applyNumberFormat="1" applyFont="1" applyAlignment="1">
      <alignment horizontal="right" vertical="center"/>
    </xf>
    <xf numFmtId="42" fontId="13" fillId="0" borderId="26" xfId="3" applyNumberFormat="1" applyFont="1" applyBorder="1" applyAlignment="1">
      <alignment horizontal="right" vertical="center"/>
    </xf>
    <xf numFmtId="0" fontId="3" fillId="0" borderId="5" xfId="1" applyFont="1" applyBorder="1" applyAlignment="1">
      <alignment horizontal="left" vertical="top" wrapText="1" shrinkToFit="1"/>
    </xf>
    <xf numFmtId="0" fontId="3" fillId="0" borderId="0" xfId="1" applyFont="1" applyAlignment="1">
      <alignment horizontal="left" vertical="top" wrapText="1" shrinkToFit="1"/>
    </xf>
    <xf numFmtId="0" fontId="3" fillId="0" borderId="4" xfId="1" applyFont="1" applyBorder="1" applyAlignment="1">
      <alignment horizontal="left" vertical="top" wrapText="1" shrinkToFit="1"/>
    </xf>
    <xf numFmtId="38" fontId="1" fillId="3" borderId="17" xfId="2" applyFont="1" applyFill="1" applyBorder="1" applyAlignment="1">
      <alignment horizontal="center" vertical="center"/>
    </xf>
    <xf numFmtId="38" fontId="1" fillId="3" borderId="13" xfId="2" applyFont="1" applyFill="1" applyBorder="1" applyAlignment="1">
      <alignment horizontal="center" vertical="center"/>
    </xf>
    <xf numFmtId="38" fontId="1" fillId="3" borderId="18" xfId="2" applyFont="1" applyFill="1" applyBorder="1" applyAlignment="1">
      <alignment horizontal="center" vertical="center"/>
    </xf>
    <xf numFmtId="0" fontId="1" fillId="0" borderId="27" xfId="1" applyBorder="1" applyAlignment="1">
      <alignment horizontal="left" vertical="center" shrinkToFit="1"/>
    </xf>
    <xf numFmtId="0" fontId="1" fillId="0" borderId="10" xfId="1" applyBorder="1" applyAlignment="1">
      <alignment horizontal="left" vertical="center" shrinkToFit="1"/>
    </xf>
    <xf numFmtId="0" fontId="1" fillId="0" borderId="28" xfId="1" applyBorder="1" applyAlignment="1">
      <alignment horizontal="left" vertical="center" shrinkToFit="1"/>
    </xf>
    <xf numFmtId="5" fontId="1" fillId="0" borderId="32" xfId="1" applyNumberFormat="1" applyBorder="1" applyAlignment="1">
      <alignment horizontal="right" vertical="center"/>
    </xf>
    <xf numFmtId="5" fontId="1" fillId="0" borderId="33" xfId="1" applyNumberFormat="1" applyBorder="1" applyAlignment="1">
      <alignment horizontal="right" vertical="center"/>
    </xf>
    <xf numFmtId="5" fontId="1" fillId="0" borderId="34" xfId="1" applyNumberFormat="1" applyBorder="1" applyAlignment="1">
      <alignment horizontal="right" vertical="center"/>
    </xf>
    <xf numFmtId="5" fontId="1" fillId="0" borderId="8" xfId="1" applyNumberFormat="1" applyBorder="1" applyAlignment="1">
      <alignment horizontal="right" vertical="center"/>
    </xf>
    <xf numFmtId="5" fontId="1" fillId="0" borderId="7" xfId="1" applyNumberFormat="1" applyBorder="1" applyAlignment="1">
      <alignment horizontal="right" vertical="center"/>
    </xf>
    <xf numFmtId="5" fontId="1" fillId="0" borderId="6" xfId="1" applyNumberFormat="1" applyBorder="1" applyAlignment="1">
      <alignment horizontal="right" vertical="center"/>
    </xf>
    <xf numFmtId="5" fontId="1" fillId="0" borderId="10" xfId="1" applyNumberFormat="1" applyBorder="1" applyAlignment="1">
      <alignment horizontal="center" vertical="center"/>
    </xf>
    <xf numFmtId="5" fontId="1" fillId="0" borderId="9" xfId="1" applyNumberFormat="1" applyBorder="1" applyAlignment="1">
      <alignment horizontal="center" vertical="center"/>
    </xf>
    <xf numFmtId="5" fontId="1" fillId="0" borderId="17" xfId="1" applyNumberFormat="1" applyBorder="1" applyAlignment="1">
      <alignment horizontal="center" vertical="center"/>
    </xf>
    <xf numFmtId="5" fontId="1" fillId="0" borderId="13" xfId="1" applyNumberFormat="1" applyBorder="1" applyAlignment="1">
      <alignment horizontal="center" vertical="center"/>
    </xf>
    <xf numFmtId="5" fontId="1" fillId="0" borderId="12" xfId="1" applyNumberFormat="1" applyBorder="1" applyAlignment="1">
      <alignment horizontal="center" vertical="center"/>
    </xf>
    <xf numFmtId="5" fontId="1" fillId="0" borderId="15" xfId="1" applyNumberFormat="1" applyBorder="1" applyAlignment="1">
      <alignment horizontal="center" vertical="center"/>
    </xf>
    <xf numFmtId="5" fontId="1" fillId="0" borderId="14" xfId="1" applyNumberFormat="1" applyBorder="1" applyAlignment="1">
      <alignment horizontal="center" vertical="center"/>
    </xf>
    <xf numFmtId="38" fontId="1" fillId="0" borderId="15" xfId="2" applyFont="1" applyFill="1" applyBorder="1" applyAlignment="1">
      <alignment horizontal="center" vertical="center" shrinkToFit="1"/>
    </xf>
    <xf numFmtId="0" fontId="1" fillId="0" borderId="22" xfId="1" applyBorder="1" applyAlignment="1">
      <alignment horizontal="left" vertical="center" shrinkToFit="1"/>
    </xf>
    <xf numFmtId="0" fontId="1" fillId="0" borderId="21" xfId="1" applyBorder="1" applyAlignment="1">
      <alignment horizontal="left" vertical="center" shrinkToFit="1"/>
    </xf>
    <xf numFmtId="38" fontId="1" fillId="0" borderId="21" xfId="2" applyFont="1" applyFill="1" applyBorder="1" applyAlignment="1">
      <alignment horizontal="center" vertical="center"/>
    </xf>
    <xf numFmtId="0" fontId="1" fillId="0" borderId="21" xfId="1" applyBorder="1" applyAlignment="1">
      <alignment horizontal="center" vertical="center"/>
    </xf>
    <xf numFmtId="5" fontId="1" fillId="0" borderId="20" xfId="1" applyNumberFormat="1" applyBorder="1" applyAlignment="1">
      <alignment horizontal="center" vertical="center"/>
    </xf>
    <xf numFmtId="5" fontId="1" fillId="0" borderId="7" xfId="1" applyNumberFormat="1" applyBorder="1" applyAlignment="1">
      <alignment horizontal="center" vertical="center"/>
    </xf>
    <xf numFmtId="5" fontId="1" fillId="0" borderId="6" xfId="1" applyNumberFormat="1" applyBorder="1" applyAlignment="1">
      <alignment horizontal="center" vertical="center"/>
    </xf>
    <xf numFmtId="0" fontId="8" fillId="0" borderId="2" xfId="3" applyBorder="1" applyAlignment="1">
      <alignment horizontal="center" vertical="center"/>
    </xf>
    <xf numFmtId="0" fontId="22" fillId="0" borderId="0" xfId="3" applyFont="1" applyAlignment="1">
      <alignment horizontal="center" vertical="center" wrapText="1" shrinkToFit="1"/>
    </xf>
    <xf numFmtId="0" fontId="22" fillId="0" borderId="26" xfId="3" applyFont="1" applyBorder="1" applyAlignment="1">
      <alignment horizontal="center" vertical="center" wrapText="1" shrinkToFit="1"/>
    </xf>
    <xf numFmtId="5" fontId="13" fillId="0" borderId="0" xfId="3" applyNumberFormat="1" applyFont="1" applyAlignment="1">
      <alignment horizontal="center" vertical="center"/>
    </xf>
    <xf numFmtId="42" fontId="13" fillId="0" borderId="0" xfId="3" applyNumberFormat="1" applyFont="1" applyAlignment="1">
      <alignment horizontal="center" vertical="center"/>
    </xf>
    <xf numFmtId="42" fontId="13" fillId="0" borderId="26" xfId="3" applyNumberFormat="1" applyFont="1" applyBorder="1" applyAlignment="1">
      <alignment horizontal="center" vertical="center"/>
    </xf>
    <xf numFmtId="0" fontId="1" fillId="0" borderId="37" xfId="1" applyBorder="1" applyAlignment="1">
      <alignment horizontal="left" vertical="center" shrinkToFit="1"/>
    </xf>
    <xf numFmtId="0" fontId="1" fillId="0" borderId="36" xfId="1" applyBorder="1" applyAlignment="1">
      <alignment horizontal="left" vertical="center" shrinkToFit="1"/>
    </xf>
    <xf numFmtId="0" fontId="1" fillId="0" borderId="36" xfId="1" applyBorder="1" applyAlignment="1">
      <alignment horizontal="center" vertical="center" shrinkToFit="1"/>
    </xf>
    <xf numFmtId="38" fontId="1" fillId="0" borderId="36" xfId="2" applyFont="1" applyFill="1" applyBorder="1" applyAlignment="1">
      <alignment horizontal="center" vertical="center"/>
    </xf>
    <xf numFmtId="5" fontId="1" fillId="0" borderId="36" xfId="1" applyNumberFormat="1" applyBorder="1" applyAlignment="1">
      <alignment horizontal="center" vertical="center"/>
    </xf>
    <xf numFmtId="5" fontId="1" fillId="0" borderId="35" xfId="1" applyNumberFormat="1" applyBorder="1" applyAlignment="1">
      <alignment horizontal="center" vertical="center"/>
    </xf>
    <xf numFmtId="5" fontId="1" fillId="0" borderId="0" xfId="1" applyNumberFormat="1" applyAlignment="1">
      <alignment horizontal="center" vertical="center"/>
    </xf>
    <xf numFmtId="5" fontId="1" fillId="0" borderId="4" xfId="1" applyNumberFormat="1" applyBorder="1" applyAlignment="1">
      <alignment horizontal="center" vertical="center"/>
    </xf>
  </cellXfs>
  <cellStyles count="5">
    <cellStyle name="桁区切り 2" xfId="2" xr:uid="{1B13D1E1-8C38-497D-B470-8EC612214632}"/>
    <cellStyle name="標準" xfId="0" builtinId="0"/>
    <cellStyle name="標準 2" xfId="1" xr:uid="{3971526E-32B4-4DF1-B520-57C16D637407}"/>
    <cellStyle name="標準 3" xfId="3" xr:uid="{387AEF1B-9979-43AA-B0A8-6034A8C4140F}"/>
    <cellStyle name="標準 4" xfId="4" xr:uid="{637A1023-4052-4821-8358-7306F6CC7BDC}"/>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8494DA63-F88F-41C8-8DE7-2AC90E75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0B9109D-8B88-4D28-9C2D-1AF9113F076C}"/>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D373FFDB-D657-4566-9A62-6E8453AC45EF}"/>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25874087-0789-37C1-BA9E-0D4B349DF8C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60620234-AFD2-9BCC-C710-36A4889BF15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3CBA3411-A077-E9B0-8112-74257EF637A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75E4344A-5DBE-A073-F4F4-432D127811F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C42A387-E2E5-6E4C-DA8E-93D7D201C49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3A7FFF45-3D91-0DDE-FDDB-EBA77E6078D6}"/>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E19325CE-44F9-7EF7-5429-6048594897ED}"/>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2ECF94E1-594D-D7E6-9547-81549F14087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24</xdr:col>
      <xdr:colOff>168137</xdr:colOff>
      <xdr:row>6</xdr:row>
      <xdr:rowOff>82825</xdr:rowOff>
    </xdr:from>
    <xdr:to>
      <xdr:col>33</xdr:col>
      <xdr:colOff>114300</xdr:colOff>
      <xdr:row>8</xdr:row>
      <xdr:rowOff>48595</xdr:rowOff>
    </xdr:to>
    <xdr:sp macro="" textlink="">
      <xdr:nvSpPr>
        <xdr:cNvPr id="13" name="Text Box 6">
          <a:extLst>
            <a:ext uri="{FF2B5EF4-FFF2-40B4-BE49-F238E27FC236}">
              <a16:creationId xmlns:a16="http://schemas.microsoft.com/office/drawing/2014/main" id="{1AC34D62-B9DF-4201-9F05-C7C7D3D860B1}"/>
            </a:ext>
          </a:extLst>
        </xdr:cNvPr>
        <xdr:cNvSpPr txBox="1">
          <a:spLocks noChangeAspect="1" noChangeArrowheads="1"/>
        </xdr:cNvSpPr>
      </xdr:nvSpPr>
      <xdr:spPr bwMode="auto">
        <a:xfrm>
          <a:off x="4282937" y="1441725"/>
          <a:ext cx="14892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C3D26199-2D4D-4A91-821A-6C47107A07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F075EF5E-B995-4707-B205-059C2D8D5D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5437D86-753C-4117-8604-C51E3833C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98AC8DBF-31C9-48EC-A5A5-08CAEEFD0088}"/>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B57C79C-1604-4EBF-AA38-0E36F84C3C35}"/>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8BA9404D-18DD-74AE-98FF-14D65097D8A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FFE42E54-CC3A-8D83-EAD0-C3DA6AD325C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6DC62B5C-1E6A-AC4A-DCD8-487A8CD0982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8F0E5D1-D247-F37C-1F50-00DFF3222D1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CEFBFB42-1A6E-1F5A-5332-27EF08168B6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C777686-E3D8-587C-EE78-C22FA484CF05}"/>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E5E92F57-679D-9DFF-43AE-FC780499204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2FC7494F-998B-3EBC-870A-9A6A7D3FD4A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24</xdr:col>
      <xdr:colOff>168137</xdr:colOff>
      <xdr:row>6</xdr:row>
      <xdr:rowOff>82825</xdr:rowOff>
    </xdr:from>
    <xdr:to>
      <xdr:col>33</xdr:col>
      <xdr:colOff>114300</xdr:colOff>
      <xdr:row>8</xdr:row>
      <xdr:rowOff>48595</xdr:rowOff>
    </xdr:to>
    <xdr:sp macro="" textlink="">
      <xdr:nvSpPr>
        <xdr:cNvPr id="13" name="Text Box 6">
          <a:extLst>
            <a:ext uri="{FF2B5EF4-FFF2-40B4-BE49-F238E27FC236}">
              <a16:creationId xmlns:a16="http://schemas.microsoft.com/office/drawing/2014/main" id="{CC17F06F-263D-4C29-8B17-896C3D2B93C6}"/>
            </a:ext>
          </a:extLst>
        </xdr:cNvPr>
        <xdr:cNvSpPr txBox="1">
          <a:spLocks noChangeAspect="1" noChangeArrowheads="1"/>
        </xdr:cNvSpPr>
      </xdr:nvSpPr>
      <xdr:spPr bwMode="auto">
        <a:xfrm>
          <a:off x="4282937" y="1441725"/>
          <a:ext cx="14892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36F17DDC-1171-430F-A083-0BBE24CFFB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D168E074-24A4-48E3-A214-24B25CCFF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38BA3F0-C17C-4BE4-9CB6-746952995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57A4A2AB-BC7C-4FB2-8624-6F3A60FAEF15}"/>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83C7DF6-7DB1-4E88-8CAA-0EDAA7D77280}"/>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D0747C9D-3CA0-CF0F-8697-09C7AD11F26D}"/>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5315AAD-CA00-86FF-6762-8E40DC5B6E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324857BF-2D43-706A-33A6-28B87FEFC13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B62545D1-4794-60DF-BCE7-4AE4545F06B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D036DA7-75AC-2A85-CADB-D5BDBDEAD43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5D3F43C1-8B78-F4BF-0037-4F7F192BDEFB}"/>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A9306AD3-1B54-B3B5-1AE8-86024A1EB46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63CBF320-D982-1E1C-86F7-C0B59667B21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28437</xdr:colOff>
      <xdr:row>6</xdr:row>
      <xdr:rowOff>82825</xdr:rowOff>
    </xdr:from>
    <xdr:to>
      <xdr:col>34</xdr:col>
      <xdr:colOff>6350</xdr:colOff>
      <xdr:row>8</xdr:row>
      <xdr:rowOff>48595</xdr:rowOff>
    </xdr:to>
    <xdr:sp macro="" textlink="">
      <xdr:nvSpPr>
        <xdr:cNvPr id="13" name="Text Box 6">
          <a:extLst>
            <a:ext uri="{FF2B5EF4-FFF2-40B4-BE49-F238E27FC236}">
              <a16:creationId xmlns:a16="http://schemas.microsoft.com/office/drawing/2014/main" id="{DCE6FAEE-24B6-4D3D-833C-31287C78725B}"/>
            </a:ext>
          </a:extLst>
        </xdr:cNvPr>
        <xdr:cNvSpPr txBox="1">
          <a:spLocks noChangeAspect="1" noChangeArrowheads="1"/>
        </xdr:cNvSpPr>
      </xdr:nvSpPr>
      <xdr:spPr bwMode="auto">
        <a:xfrm>
          <a:off x="4314687" y="1441725"/>
          <a:ext cx="152096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7A82FD21-0F97-4D50-A3C2-B93FDCCF7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4CEE6D46-1A96-4B0D-9596-A43C86D21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FC1F9B71-497A-41F5-A073-2A3EA17A6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BBB11424-45AF-4C33-AB83-CA95BA2C049D}"/>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D489AED-57D4-463C-AED9-982762391FD7}"/>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0644E17F-A743-728A-9C29-A00A3BD2BCA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68620218-A049-3521-90D7-3254C6B3FC9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09563C4-16E8-36F1-DFD2-83B698675E7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9CD4FDC-5BA0-4E6B-BD6F-0EE47E5FF8B6}"/>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2609BC7-A2D0-C999-EAD1-45779CE44FE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6151222-A8F5-CAD4-5C9A-0AD068977CB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5407761-C14B-053C-3466-20D80EE256A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326A18B-7807-1BDC-7BE2-9788EA947E99}"/>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24</xdr:col>
      <xdr:colOff>168137</xdr:colOff>
      <xdr:row>6</xdr:row>
      <xdr:rowOff>82825</xdr:rowOff>
    </xdr:from>
    <xdr:to>
      <xdr:col>33</xdr:col>
      <xdr:colOff>114300</xdr:colOff>
      <xdr:row>8</xdr:row>
      <xdr:rowOff>48595</xdr:rowOff>
    </xdr:to>
    <xdr:sp macro="" textlink="">
      <xdr:nvSpPr>
        <xdr:cNvPr id="13" name="Text Box 6">
          <a:extLst>
            <a:ext uri="{FF2B5EF4-FFF2-40B4-BE49-F238E27FC236}">
              <a16:creationId xmlns:a16="http://schemas.microsoft.com/office/drawing/2014/main" id="{2461CF3C-4FFD-4297-91A4-0A1FE76012C6}"/>
            </a:ext>
          </a:extLst>
        </xdr:cNvPr>
        <xdr:cNvSpPr txBox="1">
          <a:spLocks noChangeAspect="1" noChangeArrowheads="1"/>
        </xdr:cNvSpPr>
      </xdr:nvSpPr>
      <xdr:spPr bwMode="auto">
        <a:xfrm>
          <a:off x="4282937" y="1441725"/>
          <a:ext cx="14892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3EE55BC6-3CF1-4E40-B9A8-7D51DC4E12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CC280C09-E3E6-4CFF-9293-E3B0B095EF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BBF8643-2151-4AE7-AEB3-7C29B53BF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B8005C75-7724-4A09-B8E2-CBBBF89F3B3E}"/>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D2B59E6-D16A-4ED7-A905-96C83A9AD744}"/>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269764F3-99D3-AD3A-E15A-3CBD99659F2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D1CBD45C-4A36-422B-09BB-0161CF546E2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712ADB5-D5ED-40DF-A701-D1B0F1067F3E}"/>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FDBD14A-5F64-6400-064A-2B6E6E6DF65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5B2FCD14-4676-6E73-1848-3D4F5B9EABCE}"/>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5FE60FB-9B35-E88E-4EAC-A891ABFC832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D5A0634B-7D79-90FB-A81C-3D63CDBF9126}"/>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3EC75915-325C-570C-C75E-60F4D90E151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9DD1A09-841B-4803-A61F-E52CF3C13BA5}"/>
            </a:ext>
          </a:extLst>
        </xdr:cNvPr>
        <xdr:cNvSpPr txBox="1">
          <a:spLocks noChangeAspect="1" noChangeArrowheads="1"/>
        </xdr:cNvSpPr>
      </xdr:nvSpPr>
      <xdr:spPr bwMode="auto">
        <a:xfrm>
          <a:off x="4606787" y="144172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E9595A76-806D-411C-B84D-8CFD9523BC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8477C392-1FB2-4B6E-B8AD-02289EED55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242AAA9-7869-4FB8-9353-9F6004A2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6735074D-AFA0-4839-8524-543727952F71}"/>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203451A4-7C1E-405C-B1C5-69B8BAFE42FF}"/>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2BCCA88C-87B4-28EE-DE56-FFB6D827935E}"/>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8A622682-9DAE-4515-CA4E-A92D9FB5CC3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615E4A96-6FDE-92F6-241A-5DB9A995B50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9ED999C-EAE8-630B-BF4F-54C965C7377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95B76F7B-DE61-783B-5A32-3A45A9CE8C8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D33D474-6F7A-132F-BB30-EF09310AB2AB}"/>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0DB3658-9CEB-D38D-594C-F960874D428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FE39620-EFBF-2739-EBE4-6456154C685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B0817A7F-A9E1-4F30-8685-D3BE6A53787F}"/>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AAFC8FB1-39FE-4272-A0E3-199FCD5F20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FEEF4C19-A118-4261-94A7-E9610388A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282DCE7B-6446-4828-BEFA-F02F04913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51638D9-15F0-4A09-B1CE-EAEAA513D7B7}"/>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559BED69-5617-434C-8B3D-78C31298A2EC}"/>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0A5EC859-8616-A99A-166B-DD495F2BF00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33E6E9D-80ED-1E85-5B45-570D67B6375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65105C80-FA2E-18CF-6B66-10C918676BE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9865A06-65FD-F093-65F1-33971456A1F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90D05A9B-A757-6E6D-9AB5-BC6F0F19111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29AE696-B64E-31D2-C24F-2914E60A094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750F071-53A2-2ED4-B9FE-9421547A2DD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AA196B9-499D-869C-8491-11E8D872D08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DD34CC1-A39A-4308-8E9A-0BB774FC93B4}"/>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2C4475F6-215C-4899-B8A0-85839140B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845AAA23-79A6-4F90-90DD-F1156E320A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F6A57F25-B3BF-425A-B781-C40796E35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4719229E-ADB6-48B5-AC66-700068E08733}"/>
            </a:ext>
          </a:extLst>
        </xdr:cNvPr>
        <xdr:cNvSpPr txBox="1">
          <a:spLocks noChangeAspect="1" noChangeArrowheads="1"/>
        </xdr:cNvSpPr>
      </xdr:nvSpPr>
      <xdr:spPr bwMode="auto">
        <a:xfrm>
          <a:off x="3861669" y="16828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72EADB69-EA77-47C8-A981-4FF67B2B32E8}"/>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56D8BAAF-F7D6-A0A8-8FA9-34298F63B3A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5100598-6E2F-9E01-C680-CFC1A52D20D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F93B4F40-DE86-6765-9FB4-C9867BE3977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3738D82-00D6-B618-7EFF-3D836BA1A63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3C740C6-89D7-CF1D-4829-21440A82D8B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992611A-ACBD-DE49-749A-9DDA1DEC6FCB}"/>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FF1AC0E4-84E8-694F-7A76-C77D63AF08F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17F5E682-3C07-D035-2F61-1DB243746742}"/>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28437</xdr:colOff>
      <xdr:row>6</xdr:row>
      <xdr:rowOff>82825</xdr:rowOff>
    </xdr:from>
    <xdr:to>
      <xdr:col>34</xdr:col>
      <xdr:colOff>6350</xdr:colOff>
      <xdr:row>8</xdr:row>
      <xdr:rowOff>48595</xdr:rowOff>
    </xdr:to>
    <xdr:sp macro="" textlink="">
      <xdr:nvSpPr>
        <xdr:cNvPr id="13" name="Text Box 6">
          <a:extLst>
            <a:ext uri="{FF2B5EF4-FFF2-40B4-BE49-F238E27FC236}">
              <a16:creationId xmlns:a16="http://schemas.microsoft.com/office/drawing/2014/main" id="{25CA593C-CB42-4D73-93FD-9B8CE7AD7C0E}"/>
            </a:ext>
          </a:extLst>
        </xdr:cNvPr>
        <xdr:cNvSpPr txBox="1">
          <a:spLocks noChangeAspect="1" noChangeArrowheads="1"/>
        </xdr:cNvSpPr>
      </xdr:nvSpPr>
      <xdr:spPr bwMode="auto">
        <a:xfrm>
          <a:off x="4314687" y="1441725"/>
          <a:ext cx="152096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F1929069-FC9F-457C-9438-5F63C67B68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C64866D9-CDA4-4B29-9103-494CA42F7E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F104-F12F-47AF-BDC1-B4EBAD4F3D2F}">
  <sheetPr>
    <pageSetUpPr fitToPage="1"/>
  </sheetPr>
  <dimension ref="A1:AM46"/>
  <sheetViews>
    <sheetView zoomScaleNormal="100" workbookViewId="0">
      <selection activeCell="AK7" sqref="AK7"/>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78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94" t="s">
        <v>133</v>
      </c>
      <c r="B4" s="94"/>
      <c r="C4" s="94"/>
      <c r="D4" s="94"/>
      <c r="E4" s="94"/>
      <c r="F4" s="94"/>
      <c r="G4" s="94"/>
      <c r="H4" s="94"/>
      <c r="I4" s="94"/>
      <c r="J4" s="94"/>
      <c r="K4" s="94"/>
      <c r="L4" s="94"/>
      <c r="M4" s="94"/>
      <c r="N4" s="94"/>
      <c r="O4" s="95" t="s">
        <v>18</v>
      </c>
      <c r="P4" s="95"/>
      <c r="Q4" s="95"/>
      <c r="R4" s="2"/>
      <c r="S4" s="2"/>
      <c r="T4" s="2"/>
      <c r="U4" s="2"/>
      <c r="V4" s="2"/>
      <c r="W4" s="2"/>
      <c r="X4" s="2"/>
      <c r="Y4" s="2"/>
      <c r="Z4" s="97">
        <v>45504</v>
      </c>
      <c r="AA4" s="97"/>
      <c r="AB4" s="97"/>
      <c r="AC4" s="97"/>
      <c r="AD4" s="97"/>
      <c r="AE4" s="97"/>
      <c r="AF4" s="97"/>
      <c r="AG4" s="97"/>
      <c r="AH4" s="97"/>
      <c r="AI4" s="97"/>
      <c r="AK4" s="1" t="s">
        <v>38</v>
      </c>
    </row>
    <row r="5" spans="1:37" ht="14.25" customHeight="1" thickBot="1" x14ac:dyDescent="0.6">
      <c r="A5" s="98" t="s">
        <v>132</v>
      </c>
      <c r="B5" s="98"/>
      <c r="C5" s="98"/>
      <c r="D5" s="98"/>
      <c r="E5" s="98"/>
      <c r="F5" s="98"/>
      <c r="G5" s="98"/>
      <c r="H5" s="98"/>
      <c r="I5" s="98"/>
      <c r="J5" s="98"/>
      <c r="K5" s="98"/>
      <c r="L5" s="98"/>
      <c r="M5" s="98"/>
      <c r="N5" s="98"/>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01">
        <f>AB35</f>
        <v>129250</v>
      </c>
      <c r="I7" s="102"/>
      <c r="J7" s="102"/>
      <c r="K7" s="102"/>
      <c r="L7" s="102"/>
      <c r="M7" s="102"/>
      <c r="N7" s="102"/>
      <c r="O7" s="102"/>
      <c r="P7" s="102"/>
      <c r="Q7" s="102"/>
      <c r="R7" s="2"/>
      <c r="S7" s="2"/>
      <c r="T7" s="2"/>
      <c r="U7" s="2"/>
      <c r="V7" s="2"/>
      <c r="W7" s="2"/>
      <c r="X7" s="2"/>
      <c r="Y7" s="2"/>
      <c r="Z7" s="2"/>
      <c r="AA7" s="2"/>
      <c r="AB7" s="2"/>
      <c r="AC7" s="2"/>
      <c r="AD7" s="2"/>
      <c r="AE7" s="2"/>
      <c r="AF7" s="2"/>
      <c r="AG7" s="2"/>
      <c r="AH7" s="2"/>
      <c r="AI7" s="2"/>
      <c r="AK7" s="19"/>
    </row>
    <row r="8" spans="1:37" ht="13.15" customHeight="1" thickBot="1" x14ac:dyDescent="0.6">
      <c r="A8" s="100"/>
      <c r="B8" s="100"/>
      <c r="C8" s="100"/>
      <c r="D8" s="100"/>
      <c r="E8" s="100"/>
      <c r="F8" s="100"/>
      <c r="G8" s="100"/>
      <c r="H8" s="103"/>
      <c r="I8" s="103"/>
      <c r="J8" s="103"/>
      <c r="K8" s="103"/>
      <c r="L8" s="103"/>
      <c r="M8" s="103"/>
      <c r="N8" s="103"/>
      <c r="O8" s="103"/>
      <c r="P8" s="103"/>
      <c r="Q8" s="103"/>
      <c r="R8" s="2" t="s">
        <v>77</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7" ht="15.75" customHeight="1" x14ac:dyDescent="0.55000000000000004">
      <c r="A10" s="84" t="s">
        <v>16</v>
      </c>
      <c r="B10" s="84"/>
      <c r="C10" s="84"/>
      <c r="D10" s="84"/>
      <c r="E10" s="86" t="s">
        <v>168</v>
      </c>
      <c r="F10" s="86"/>
      <c r="G10" s="86"/>
      <c r="H10" s="86"/>
      <c r="I10" s="86"/>
      <c r="J10" s="86"/>
      <c r="K10" s="86"/>
      <c r="L10" s="86"/>
      <c r="M10" s="86"/>
      <c r="N10" s="86"/>
      <c r="O10" s="86"/>
      <c r="P10" s="86"/>
      <c r="Q10" s="86"/>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7" ht="15.75" customHeight="1" x14ac:dyDescent="0.55000000000000004">
      <c r="A13" s="5"/>
      <c r="B13" s="5"/>
      <c r="C13" s="5"/>
      <c r="D13" s="5"/>
      <c r="E13" s="73" t="s">
        <v>75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6" spans="1:37" ht="10.5" customHeight="1" x14ac:dyDescent="0.55000000000000004"/>
    <row r="17" spans="1:39" ht="10.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5"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9" ht="25"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28"/>
      <c r="AC19" s="28"/>
      <c r="AD19" s="28"/>
      <c r="AE19" s="28"/>
      <c r="AF19" s="28"/>
      <c r="AG19" s="28"/>
      <c r="AH19" s="28"/>
      <c r="AI19" s="29"/>
    </row>
    <row r="20" spans="1:39" ht="25" customHeight="1" x14ac:dyDescent="0.55000000000000004">
      <c r="A20" s="23" t="s">
        <v>73</v>
      </c>
      <c r="B20" s="25"/>
      <c r="C20" s="25"/>
      <c r="D20" s="25"/>
      <c r="E20" s="25"/>
      <c r="F20" s="25"/>
      <c r="G20" s="25"/>
      <c r="H20" s="25"/>
      <c r="I20" s="25"/>
      <c r="J20" s="25"/>
      <c r="K20" s="25"/>
      <c r="L20" s="25"/>
      <c r="M20" s="25"/>
      <c r="N20" s="25"/>
      <c r="O20" s="25"/>
      <c r="P20" s="26"/>
      <c r="Q20" s="26"/>
      <c r="R20" s="26"/>
      <c r="S20" s="26"/>
      <c r="T20" s="62"/>
      <c r="U20" s="62"/>
      <c r="V20" s="62"/>
      <c r="W20" s="26"/>
      <c r="X20" s="26"/>
      <c r="Y20" s="26"/>
      <c r="Z20" s="26"/>
      <c r="AA20" s="26"/>
      <c r="AB20" s="28"/>
      <c r="AC20" s="28"/>
      <c r="AD20" s="28"/>
      <c r="AE20" s="28"/>
      <c r="AF20" s="28"/>
      <c r="AG20" s="28"/>
      <c r="AH20" s="28"/>
      <c r="AI20" s="29"/>
    </row>
    <row r="21" spans="1:39" ht="25" customHeight="1" x14ac:dyDescent="0.55000000000000004">
      <c r="A21" s="23" t="s">
        <v>172</v>
      </c>
      <c r="B21" s="24"/>
      <c r="C21" s="25"/>
      <c r="D21" s="25"/>
      <c r="E21" s="25"/>
      <c r="F21" s="25"/>
      <c r="G21" s="25"/>
      <c r="H21" s="25"/>
      <c r="I21" s="25"/>
      <c r="J21" s="25"/>
      <c r="K21" s="25"/>
      <c r="L21" s="25"/>
      <c r="M21" s="25"/>
      <c r="N21" s="25"/>
      <c r="O21" s="25"/>
      <c r="P21" s="26">
        <v>2500</v>
      </c>
      <c r="Q21" s="26"/>
      <c r="R21" s="26"/>
      <c r="S21" s="26"/>
      <c r="T21" s="26" t="s">
        <v>62</v>
      </c>
      <c r="U21" s="26"/>
      <c r="V21" s="26"/>
      <c r="W21" s="27">
        <v>35</v>
      </c>
      <c r="X21" s="27"/>
      <c r="Y21" s="27"/>
      <c r="Z21" s="27"/>
      <c r="AA21" s="27"/>
      <c r="AB21" s="28">
        <f>P21*W21</f>
        <v>87500</v>
      </c>
      <c r="AC21" s="28"/>
      <c r="AD21" s="28"/>
      <c r="AE21" s="28"/>
      <c r="AF21" s="28"/>
      <c r="AG21" s="28"/>
      <c r="AH21" s="28"/>
      <c r="AI21" s="29"/>
      <c r="AK21" s="1" t="s">
        <v>173</v>
      </c>
    </row>
    <row r="22" spans="1:39" ht="25" customHeight="1" x14ac:dyDescent="0.55000000000000004">
      <c r="A22" s="23" t="s">
        <v>175</v>
      </c>
      <c r="B22" s="24"/>
      <c r="C22" s="25"/>
      <c r="D22" s="25"/>
      <c r="E22" s="25"/>
      <c r="F22" s="25"/>
      <c r="G22" s="25"/>
      <c r="H22" s="25"/>
      <c r="I22" s="25"/>
      <c r="J22" s="25"/>
      <c r="K22" s="25"/>
      <c r="L22" s="25"/>
      <c r="M22" s="25"/>
      <c r="N22" s="25"/>
      <c r="O22" s="25"/>
      <c r="P22" s="26">
        <v>2</v>
      </c>
      <c r="Q22" s="26"/>
      <c r="R22" s="26"/>
      <c r="S22" s="26"/>
      <c r="T22" s="26" t="s">
        <v>176</v>
      </c>
      <c r="U22" s="26"/>
      <c r="V22" s="26"/>
      <c r="W22" s="27">
        <v>15000</v>
      </c>
      <c r="X22" s="27"/>
      <c r="Y22" s="27"/>
      <c r="Z22" s="27"/>
      <c r="AA22" s="27"/>
      <c r="AB22" s="28">
        <f>P22*W22</f>
        <v>30000</v>
      </c>
      <c r="AC22" s="28"/>
      <c r="AD22" s="28"/>
      <c r="AE22" s="28"/>
      <c r="AF22" s="28"/>
      <c r="AG22" s="28"/>
      <c r="AH22" s="28"/>
      <c r="AI22" s="29"/>
      <c r="AK22" s="1" t="s">
        <v>174</v>
      </c>
    </row>
    <row r="23" spans="1:39" ht="25" customHeight="1" x14ac:dyDescent="0.55000000000000004">
      <c r="A23" s="23" t="s">
        <v>169</v>
      </c>
      <c r="B23" s="24"/>
      <c r="C23" s="25"/>
      <c r="D23" s="25"/>
      <c r="E23" s="25"/>
      <c r="F23" s="25"/>
      <c r="G23" s="25"/>
      <c r="H23" s="25"/>
      <c r="I23" s="25"/>
      <c r="J23" s="25"/>
      <c r="K23" s="25"/>
      <c r="L23" s="25"/>
      <c r="M23" s="25"/>
      <c r="N23" s="25"/>
      <c r="O23" s="25"/>
      <c r="P23" s="26"/>
      <c r="Q23" s="26"/>
      <c r="R23" s="26"/>
      <c r="S23" s="26"/>
      <c r="T23" s="26"/>
      <c r="U23" s="26"/>
      <c r="V23" s="26"/>
      <c r="W23" s="27"/>
      <c r="X23" s="27"/>
      <c r="Y23" s="27"/>
      <c r="Z23" s="27"/>
      <c r="AA23" s="27"/>
      <c r="AB23" s="28"/>
      <c r="AC23" s="28"/>
      <c r="AD23" s="28"/>
      <c r="AE23" s="28"/>
      <c r="AF23" s="28"/>
      <c r="AG23" s="28"/>
      <c r="AH23" s="28"/>
      <c r="AI23" s="29"/>
    </row>
    <row r="24" spans="1:39" ht="25" customHeight="1" x14ac:dyDescent="0.55000000000000004">
      <c r="A24" s="23" t="s">
        <v>170</v>
      </c>
      <c r="B24" s="25"/>
      <c r="C24" s="25"/>
      <c r="D24" s="25"/>
      <c r="E24" s="25"/>
      <c r="F24" s="25"/>
      <c r="G24" s="25"/>
      <c r="H24" s="25"/>
      <c r="I24" s="25"/>
      <c r="J24" s="25"/>
      <c r="K24" s="25"/>
      <c r="L24" s="25"/>
      <c r="M24" s="25"/>
      <c r="N24" s="25"/>
      <c r="O24" s="25"/>
      <c r="P24" s="26">
        <v>1</v>
      </c>
      <c r="Q24" s="26"/>
      <c r="R24" s="26"/>
      <c r="S24" s="26"/>
      <c r="T24" s="62" t="s">
        <v>57</v>
      </c>
      <c r="U24" s="62"/>
      <c r="V24" s="62"/>
      <c r="W24" s="26">
        <v>1000</v>
      </c>
      <c r="X24" s="26"/>
      <c r="Y24" s="26"/>
      <c r="Z24" s="26"/>
      <c r="AA24" s="26"/>
      <c r="AB24" s="28" t="s">
        <v>171</v>
      </c>
      <c r="AC24" s="28"/>
      <c r="AD24" s="28"/>
      <c r="AE24" s="28"/>
      <c r="AF24" s="28"/>
      <c r="AG24" s="28"/>
      <c r="AH24" s="28"/>
      <c r="AI24" s="29"/>
    </row>
    <row r="25" spans="1:39" ht="25" customHeight="1" x14ac:dyDescent="0.55000000000000004">
      <c r="A25" s="68" t="s">
        <v>91</v>
      </c>
      <c r="B25" s="69"/>
      <c r="C25" s="69"/>
      <c r="D25" s="69"/>
      <c r="E25" s="69"/>
      <c r="F25" s="69"/>
      <c r="G25" s="69"/>
      <c r="H25" s="69"/>
      <c r="I25" s="69"/>
      <c r="J25" s="69"/>
      <c r="K25" s="69"/>
      <c r="L25" s="69"/>
      <c r="M25" s="69"/>
      <c r="N25" s="69"/>
      <c r="O25" s="69"/>
      <c r="P25" s="26"/>
      <c r="Q25" s="26"/>
      <c r="R25" s="26"/>
      <c r="S25" s="26"/>
      <c r="T25" s="62"/>
      <c r="U25" s="62"/>
      <c r="V25" s="62"/>
      <c r="W25" s="26"/>
      <c r="X25" s="26"/>
      <c r="Y25" s="26"/>
      <c r="Z25" s="26"/>
      <c r="AA25" s="26"/>
      <c r="AB25" s="28"/>
      <c r="AC25" s="28"/>
      <c r="AD25" s="28"/>
      <c r="AE25" s="28"/>
      <c r="AF25" s="28"/>
      <c r="AG25" s="28"/>
      <c r="AH25" s="28"/>
      <c r="AI25" s="29"/>
    </row>
    <row r="26" spans="1:39" ht="25" customHeight="1" x14ac:dyDescent="0.55000000000000004">
      <c r="A26" s="23"/>
      <c r="B26" s="25"/>
      <c r="C26" s="25"/>
      <c r="D26" s="25"/>
      <c r="E26" s="25"/>
      <c r="F26" s="25"/>
      <c r="G26" s="25"/>
      <c r="H26" s="25"/>
      <c r="I26" s="25"/>
      <c r="J26" s="25"/>
      <c r="K26" s="25"/>
      <c r="L26" s="25"/>
      <c r="M26" s="25"/>
      <c r="N26" s="25"/>
      <c r="O26" s="25"/>
      <c r="P26" s="26"/>
      <c r="Q26" s="26"/>
      <c r="R26" s="26"/>
      <c r="S26" s="26"/>
      <c r="T26" s="62"/>
      <c r="U26" s="62"/>
      <c r="V26" s="62"/>
      <c r="W26" s="26"/>
      <c r="X26" s="26"/>
      <c r="Y26" s="26"/>
      <c r="Z26" s="26"/>
      <c r="AA26" s="26"/>
      <c r="AB26" s="28"/>
      <c r="AC26" s="28"/>
      <c r="AD26" s="28"/>
      <c r="AE26" s="28"/>
      <c r="AF26" s="28"/>
      <c r="AG26" s="28"/>
      <c r="AH26" s="28"/>
      <c r="AI26" s="29"/>
    </row>
    <row r="27" spans="1:39" ht="25" customHeight="1" x14ac:dyDescent="0.55000000000000004">
      <c r="A27" s="63"/>
      <c r="B27" s="64"/>
      <c r="C27" s="64"/>
      <c r="D27" s="64"/>
      <c r="E27" s="64"/>
      <c r="F27" s="64"/>
      <c r="G27" s="64"/>
      <c r="H27" s="64"/>
      <c r="I27" s="64"/>
      <c r="J27" s="64"/>
      <c r="K27" s="64"/>
      <c r="L27" s="64"/>
      <c r="M27" s="64"/>
      <c r="N27" s="64"/>
      <c r="O27" s="24"/>
      <c r="P27" s="47"/>
      <c r="Q27" s="48"/>
      <c r="R27" s="48"/>
      <c r="S27" s="49"/>
      <c r="T27" s="50"/>
      <c r="U27" s="51"/>
      <c r="V27" s="52"/>
      <c r="W27" s="47"/>
      <c r="X27" s="48"/>
      <c r="Y27" s="48"/>
      <c r="Z27" s="48"/>
      <c r="AA27" s="49"/>
      <c r="AB27" s="67"/>
      <c r="AC27" s="40"/>
      <c r="AD27" s="40"/>
      <c r="AE27" s="40"/>
      <c r="AF27" s="40"/>
      <c r="AG27" s="40"/>
      <c r="AH27" s="40"/>
      <c r="AI27" s="41"/>
    </row>
    <row r="28" spans="1:39" ht="25" customHeight="1" x14ac:dyDescent="0.55000000000000004">
      <c r="A28" s="68"/>
      <c r="B28" s="69"/>
      <c r="C28" s="69"/>
      <c r="D28" s="69"/>
      <c r="E28" s="69"/>
      <c r="F28" s="69"/>
      <c r="G28" s="69"/>
      <c r="H28" s="69"/>
      <c r="I28" s="69"/>
      <c r="J28" s="69"/>
      <c r="K28" s="69"/>
      <c r="L28" s="69"/>
      <c r="M28" s="69"/>
      <c r="N28" s="69"/>
      <c r="O28" s="69"/>
      <c r="P28" s="26"/>
      <c r="Q28" s="26"/>
      <c r="R28" s="26"/>
      <c r="S28" s="26"/>
      <c r="T28" s="62"/>
      <c r="U28" s="62"/>
      <c r="V28" s="62"/>
      <c r="W28" s="26"/>
      <c r="X28" s="26"/>
      <c r="Y28" s="26"/>
      <c r="Z28" s="26"/>
      <c r="AA28" s="26"/>
      <c r="AB28" s="28"/>
      <c r="AC28" s="28"/>
      <c r="AD28" s="28"/>
      <c r="AE28" s="28"/>
      <c r="AF28" s="28"/>
      <c r="AG28" s="28"/>
      <c r="AH28" s="28"/>
      <c r="AI28" s="29"/>
    </row>
    <row r="29" spans="1:39" ht="25" customHeight="1" x14ac:dyDescent="0.55000000000000004">
      <c r="A29" s="63"/>
      <c r="B29" s="64"/>
      <c r="C29" s="64"/>
      <c r="D29" s="64"/>
      <c r="E29" s="64"/>
      <c r="F29" s="64"/>
      <c r="G29" s="64"/>
      <c r="H29" s="64"/>
      <c r="I29" s="64"/>
      <c r="J29" s="64"/>
      <c r="K29" s="64"/>
      <c r="L29" s="64"/>
      <c r="M29" s="64"/>
      <c r="N29" s="64"/>
      <c r="O29" s="24"/>
      <c r="P29" s="47"/>
      <c r="Q29" s="48"/>
      <c r="R29" s="48"/>
      <c r="S29" s="49"/>
      <c r="T29" s="50"/>
      <c r="U29" s="51"/>
      <c r="V29" s="52"/>
      <c r="W29" s="65"/>
      <c r="X29" s="54"/>
      <c r="Y29" s="54"/>
      <c r="Z29" s="54"/>
      <c r="AA29" s="55"/>
      <c r="AB29" s="28"/>
      <c r="AC29" s="28"/>
      <c r="AD29" s="28"/>
      <c r="AE29" s="28"/>
      <c r="AF29" s="28"/>
      <c r="AG29" s="28"/>
      <c r="AH29" s="28"/>
      <c r="AI29" s="29"/>
    </row>
    <row r="30" spans="1:39" ht="25" customHeight="1" x14ac:dyDescent="0.55000000000000004">
      <c r="A30" s="63"/>
      <c r="B30" s="64"/>
      <c r="C30" s="64"/>
      <c r="D30" s="64"/>
      <c r="E30" s="64"/>
      <c r="F30" s="64"/>
      <c r="G30" s="64"/>
      <c r="H30" s="64"/>
      <c r="I30" s="64"/>
      <c r="J30" s="64"/>
      <c r="K30" s="64"/>
      <c r="L30" s="64"/>
      <c r="M30" s="64"/>
      <c r="N30" s="64"/>
      <c r="O30" s="24"/>
      <c r="P30" s="47"/>
      <c r="Q30" s="48"/>
      <c r="R30" s="48"/>
      <c r="S30" s="49"/>
      <c r="T30" s="50"/>
      <c r="U30" s="51"/>
      <c r="V30" s="52"/>
      <c r="W30" s="66"/>
      <c r="X30" s="48"/>
      <c r="Y30" s="48"/>
      <c r="Z30" s="48"/>
      <c r="AA30" s="49"/>
      <c r="AB30" s="56"/>
      <c r="AC30" s="57"/>
      <c r="AD30" s="57"/>
      <c r="AE30" s="57"/>
      <c r="AF30" s="57"/>
      <c r="AG30" s="57"/>
      <c r="AH30" s="57"/>
      <c r="AI30" s="58"/>
    </row>
    <row r="31" spans="1:39" ht="25" customHeight="1" x14ac:dyDescent="0.55000000000000004">
      <c r="A31" s="44"/>
      <c r="B31" s="45"/>
      <c r="C31" s="45"/>
      <c r="D31" s="45"/>
      <c r="E31" s="45"/>
      <c r="F31" s="45"/>
      <c r="G31" s="45"/>
      <c r="H31" s="45"/>
      <c r="I31" s="45"/>
      <c r="J31" s="45"/>
      <c r="K31" s="45"/>
      <c r="L31" s="45"/>
      <c r="M31" s="45"/>
      <c r="N31" s="45"/>
      <c r="O31" s="46"/>
      <c r="P31" s="47"/>
      <c r="Q31" s="48"/>
      <c r="R31" s="48"/>
      <c r="S31" s="49"/>
      <c r="T31" s="50"/>
      <c r="U31" s="51"/>
      <c r="V31" s="52"/>
      <c r="W31" s="53"/>
      <c r="X31" s="54"/>
      <c r="Y31" s="54"/>
      <c r="Z31" s="54"/>
      <c r="AA31" s="55"/>
      <c r="AB31" s="56"/>
      <c r="AC31" s="57"/>
      <c r="AD31" s="57"/>
      <c r="AE31" s="57"/>
      <c r="AF31" s="57"/>
      <c r="AG31" s="57"/>
      <c r="AH31" s="57"/>
      <c r="AI31" s="58"/>
    </row>
    <row r="32" spans="1:39" ht="25" customHeight="1" x14ac:dyDescent="0.55000000000000004">
      <c r="A32" s="59"/>
      <c r="B32" s="60"/>
      <c r="C32" s="60"/>
      <c r="D32" s="60"/>
      <c r="E32" s="60"/>
      <c r="F32" s="60"/>
      <c r="G32" s="60"/>
      <c r="H32" s="60"/>
      <c r="I32" s="60"/>
      <c r="J32" s="60"/>
      <c r="K32" s="60"/>
      <c r="L32" s="60"/>
      <c r="M32" s="60"/>
      <c r="N32" s="60"/>
      <c r="O32" s="61"/>
      <c r="P32" s="26"/>
      <c r="Q32" s="26"/>
      <c r="R32" s="26"/>
      <c r="S32" s="26"/>
      <c r="T32" s="62"/>
      <c r="U32" s="62"/>
      <c r="V32" s="62"/>
      <c r="W32" s="26"/>
      <c r="X32" s="26"/>
      <c r="Y32" s="26"/>
      <c r="Z32" s="26"/>
      <c r="AA32" s="26"/>
      <c r="AB32" s="28"/>
      <c r="AC32" s="28"/>
      <c r="AD32" s="28"/>
      <c r="AE32" s="28"/>
      <c r="AF32" s="28"/>
      <c r="AG32" s="28"/>
      <c r="AH32" s="28"/>
      <c r="AI32" s="29"/>
      <c r="AK32" s="16"/>
      <c r="AM32" s="15"/>
    </row>
    <row r="33" spans="1:35" ht="25" customHeight="1" x14ac:dyDescent="0.55000000000000004">
      <c r="O33" s="14"/>
      <c r="P33" s="36" t="s">
        <v>3</v>
      </c>
      <c r="Q33" s="37"/>
      <c r="R33" s="37"/>
      <c r="S33" s="37"/>
      <c r="T33" s="37"/>
      <c r="U33" s="37"/>
      <c r="V33" s="37"/>
      <c r="W33" s="37"/>
      <c r="X33" s="37"/>
      <c r="Y33" s="37"/>
      <c r="Z33" s="37"/>
      <c r="AA33" s="37"/>
      <c r="AB33" s="38">
        <f>SUM(AB21:AI32)</f>
        <v>117500</v>
      </c>
      <c r="AC33" s="38"/>
      <c r="AD33" s="38"/>
      <c r="AE33" s="38"/>
      <c r="AF33" s="38"/>
      <c r="AG33" s="38"/>
      <c r="AH33" s="38"/>
      <c r="AI33" s="39"/>
    </row>
    <row r="34" spans="1:35" ht="25" customHeight="1" x14ac:dyDescent="0.55000000000000004">
      <c r="P34" s="37" t="s">
        <v>2</v>
      </c>
      <c r="Q34" s="37"/>
      <c r="R34" s="37"/>
      <c r="S34" s="37"/>
      <c r="T34" s="37"/>
      <c r="U34" s="37"/>
      <c r="V34" s="37"/>
      <c r="W34" s="37"/>
      <c r="X34" s="37"/>
      <c r="Y34" s="37"/>
      <c r="Z34" s="37"/>
      <c r="AA34" s="37"/>
      <c r="AB34" s="40">
        <f>AB33*10%</f>
        <v>11750</v>
      </c>
      <c r="AC34" s="40"/>
      <c r="AD34" s="40"/>
      <c r="AE34" s="40"/>
      <c r="AF34" s="40"/>
      <c r="AG34" s="40"/>
      <c r="AH34" s="40"/>
      <c r="AI34" s="41"/>
    </row>
    <row r="35" spans="1:35" ht="25" customHeight="1" x14ac:dyDescent="0.55000000000000004">
      <c r="P35" s="37" t="s">
        <v>1</v>
      </c>
      <c r="Q35" s="37"/>
      <c r="R35" s="37"/>
      <c r="S35" s="37"/>
      <c r="T35" s="37"/>
      <c r="U35" s="37"/>
      <c r="V35" s="37"/>
      <c r="W35" s="37"/>
      <c r="X35" s="37"/>
      <c r="Y35" s="37"/>
      <c r="Z35" s="37"/>
      <c r="AA35" s="37"/>
      <c r="AB35" s="42">
        <f>AB33+AB34</f>
        <v>129250</v>
      </c>
      <c r="AC35" s="42"/>
      <c r="AD35" s="42"/>
      <c r="AE35" s="42"/>
      <c r="AF35" s="42"/>
      <c r="AG35" s="42"/>
      <c r="AH35" s="42"/>
      <c r="AI35" s="43"/>
    </row>
    <row r="36" spans="1:35" ht="15" customHeight="1" x14ac:dyDescent="0.55000000000000004"/>
    <row r="37" spans="1:35" ht="15" customHeight="1" x14ac:dyDescent="0.55000000000000004">
      <c r="A37" s="33" t="s">
        <v>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row r="38" spans="1:35" ht="15" customHeight="1" x14ac:dyDescent="0.55000000000000004">
      <c r="A38" s="30" t="s">
        <v>179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5" customHeight="1" x14ac:dyDescent="0.55000000000000004">
      <c r="A39" s="30" t="s">
        <v>180</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5" customHeight="1" x14ac:dyDescent="0.55000000000000004">
      <c r="A40" s="30" t="s">
        <v>178</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15" customHeight="1" x14ac:dyDescent="0.55000000000000004">
      <c r="A41" s="20" t="s">
        <v>177</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2"/>
    </row>
    <row r="42" spans="1:35" ht="15" customHeight="1" x14ac:dyDescent="0.55000000000000004"/>
    <row r="43" spans="1:35" ht="15" customHeight="1" x14ac:dyDescent="0.55000000000000004"/>
    <row r="44" spans="1:35" ht="15" customHeight="1" x14ac:dyDescent="0.55000000000000004"/>
    <row r="45" spans="1:35" ht="15" customHeight="1" x14ac:dyDescent="0.55000000000000004"/>
    <row r="46" spans="1:35" ht="15" customHeight="1" x14ac:dyDescent="0.55000000000000004"/>
  </sheetData>
  <mergeCells count="108">
    <mergeCell ref="A1:AI2"/>
    <mergeCell ref="A4:N4"/>
    <mergeCell ref="O4:Q5"/>
    <mergeCell ref="Z4:AI4"/>
    <mergeCell ref="A5:N5"/>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3:O23"/>
    <mergeCell ref="P23:S23"/>
    <mergeCell ref="T23:V23"/>
    <mergeCell ref="W23:AA23"/>
    <mergeCell ref="AB23:AI23"/>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W25:AA25"/>
    <mergeCell ref="AB25:AI25"/>
    <mergeCell ref="A27:O27"/>
    <mergeCell ref="P27:S27"/>
    <mergeCell ref="T27:V27"/>
    <mergeCell ref="W27:AA27"/>
    <mergeCell ref="AB27:AI27"/>
    <mergeCell ref="A28:O28"/>
    <mergeCell ref="P28:S28"/>
    <mergeCell ref="T28:V28"/>
    <mergeCell ref="W28:AA28"/>
    <mergeCell ref="AB28:AI28"/>
    <mergeCell ref="W32:AA32"/>
    <mergeCell ref="AB32:AI32"/>
    <mergeCell ref="A29:O29"/>
    <mergeCell ref="P29:S29"/>
    <mergeCell ref="T29:V29"/>
    <mergeCell ref="W29:AA29"/>
    <mergeCell ref="AB29:AI29"/>
    <mergeCell ref="A30:O30"/>
    <mergeCell ref="P30:S30"/>
    <mergeCell ref="T30:V30"/>
    <mergeCell ref="W30:AA30"/>
    <mergeCell ref="AB30:AI30"/>
    <mergeCell ref="A41:AI41"/>
    <mergeCell ref="A22:O22"/>
    <mergeCell ref="P22:S22"/>
    <mergeCell ref="T22:V22"/>
    <mergeCell ref="W22:AA22"/>
    <mergeCell ref="AB22:AI22"/>
    <mergeCell ref="A39:AI39"/>
    <mergeCell ref="A37:AI37"/>
    <mergeCell ref="A38:AI38"/>
    <mergeCell ref="A40:AI40"/>
    <mergeCell ref="P33:AA33"/>
    <mergeCell ref="AB33:AI33"/>
    <mergeCell ref="P34:AA34"/>
    <mergeCell ref="AB34:AI34"/>
    <mergeCell ref="P35:AA35"/>
    <mergeCell ref="AB35:AI35"/>
    <mergeCell ref="A31:O31"/>
    <mergeCell ref="P31:S31"/>
    <mergeCell ref="T31:V31"/>
    <mergeCell ref="W31:AA31"/>
    <mergeCell ref="AB31:AI31"/>
    <mergeCell ref="A32:O32"/>
    <mergeCell ref="P32:S32"/>
    <mergeCell ref="T32:V32"/>
  </mergeCells>
  <phoneticPr fontId="2"/>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33D6C-10DD-43AB-BCA3-10E91D34CFAC}">
  <sheetPr>
    <pageSetUpPr fitToPage="1"/>
  </sheetPr>
  <dimension ref="A1:AM52"/>
  <sheetViews>
    <sheetView tabSelected="1" zoomScaleNormal="100" workbookViewId="0">
      <selection activeCell="X16" sqref="X16"/>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78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94" t="s">
        <v>133</v>
      </c>
      <c r="B4" s="94"/>
      <c r="C4" s="94"/>
      <c r="D4" s="94"/>
      <c r="E4" s="94"/>
      <c r="F4" s="94"/>
      <c r="G4" s="94"/>
      <c r="H4" s="94"/>
      <c r="I4" s="94"/>
      <c r="J4" s="94"/>
      <c r="K4" s="94"/>
      <c r="L4" s="94"/>
      <c r="M4" s="94"/>
      <c r="N4" s="94"/>
      <c r="O4" s="95" t="s">
        <v>18</v>
      </c>
      <c r="P4" s="95"/>
      <c r="Q4" s="95"/>
      <c r="R4" s="2"/>
      <c r="S4" s="2"/>
      <c r="T4" s="2"/>
      <c r="U4" s="2"/>
      <c r="V4" s="2"/>
      <c r="W4" s="2"/>
      <c r="X4" s="2"/>
      <c r="Y4" s="2"/>
      <c r="Z4" s="97">
        <v>45504</v>
      </c>
      <c r="AA4" s="97"/>
      <c r="AB4" s="97"/>
      <c r="AC4" s="97"/>
      <c r="AD4" s="97"/>
      <c r="AE4" s="97"/>
      <c r="AF4" s="97"/>
      <c r="AG4" s="97"/>
      <c r="AH4" s="97"/>
      <c r="AI4" s="97"/>
      <c r="AK4" s="1" t="s">
        <v>38</v>
      </c>
    </row>
    <row r="5" spans="1:37" ht="14.25" customHeight="1" thickBot="1" x14ac:dyDescent="0.6">
      <c r="A5" s="98" t="s">
        <v>132</v>
      </c>
      <c r="B5" s="98"/>
      <c r="C5" s="98"/>
      <c r="D5" s="98"/>
      <c r="E5" s="98"/>
      <c r="F5" s="98"/>
      <c r="G5" s="98"/>
      <c r="H5" s="98"/>
      <c r="I5" s="98"/>
      <c r="J5" s="98"/>
      <c r="K5" s="98"/>
      <c r="L5" s="98"/>
      <c r="M5" s="98"/>
      <c r="N5" s="98"/>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01">
        <f>AB43</f>
        <v>157146</v>
      </c>
      <c r="I7" s="102"/>
      <c r="J7" s="102"/>
      <c r="K7" s="102"/>
      <c r="L7" s="102"/>
      <c r="M7" s="102"/>
      <c r="N7" s="102"/>
      <c r="O7" s="102"/>
      <c r="P7" s="102"/>
      <c r="Q7" s="102"/>
      <c r="R7" s="2"/>
      <c r="S7" s="2"/>
      <c r="T7" s="2"/>
      <c r="U7" s="2"/>
      <c r="V7" s="2"/>
      <c r="W7" s="2"/>
      <c r="X7" s="2"/>
      <c r="Y7" s="2"/>
      <c r="Z7" s="2"/>
      <c r="AA7" s="2"/>
      <c r="AB7" s="2"/>
      <c r="AC7" s="2"/>
      <c r="AD7" s="2"/>
      <c r="AE7" s="2"/>
      <c r="AF7" s="2"/>
      <c r="AG7" s="2"/>
      <c r="AH7" s="2"/>
      <c r="AI7" s="2"/>
      <c r="AK7" s="19"/>
    </row>
    <row r="8" spans="1:37" ht="13.15" customHeight="1" thickBot="1" x14ac:dyDescent="0.6">
      <c r="A8" s="100"/>
      <c r="B8" s="100"/>
      <c r="C8" s="100"/>
      <c r="D8" s="100"/>
      <c r="E8" s="100"/>
      <c r="F8" s="100"/>
      <c r="G8" s="100"/>
      <c r="H8" s="103"/>
      <c r="I8" s="103"/>
      <c r="J8" s="103"/>
      <c r="K8" s="103"/>
      <c r="L8" s="103"/>
      <c r="M8" s="103"/>
      <c r="N8" s="103"/>
      <c r="O8" s="103"/>
      <c r="P8" s="103"/>
      <c r="Q8" s="103"/>
      <c r="R8" s="2" t="s">
        <v>77</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7" ht="15.75" customHeight="1" x14ac:dyDescent="0.55000000000000004">
      <c r="A10" s="84" t="s">
        <v>16</v>
      </c>
      <c r="B10" s="84"/>
      <c r="C10" s="84"/>
      <c r="D10" s="84"/>
      <c r="E10" s="86" t="s">
        <v>25</v>
      </c>
      <c r="F10" s="86"/>
      <c r="G10" s="86"/>
      <c r="H10" s="86"/>
      <c r="I10" s="86"/>
      <c r="J10" s="86"/>
      <c r="K10" s="86"/>
      <c r="L10" s="86"/>
      <c r="M10" s="86"/>
      <c r="N10" s="86"/>
      <c r="O10" s="86"/>
      <c r="P10" s="86"/>
      <c r="Q10" s="86"/>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7" ht="15.75" customHeight="1" x14ac:dyDescent="0.55000000000000004">
      <c r="A13" s="5"/>
      <c r="B13" s="5"/>
      <c r="C13" s="5"/>
      <c r="D13" s="5"/>
      <c r="E13" s="73" t="s">
        <v>75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c r="AK15" s="1" t="s">
        <v>181</v>
      </c>
    </row>
    <row r="16" spans="1:37" ht="10.5" customHeight="1" x14ac:dyDescent="0.55000000000000004"/>
    <row r="17" spans="1:39" ht="10.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5"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c r="AK18" s="1" t="s">
        <v>160</v>
      </c>
    </row>
    <row r="19" spans="1:39" ht="22"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28"/>
      <c r="AC19" s="28"/>
      <c r="AD19" s="28"/>
      <c r="AE19" s="28"/>
      <c r="AF19" s="28"/>
      <c r="AG19" s="28"/>
      <c r="AH19" s="28"/>
      <c r="AI19" s="29"/>
      <c r="AK19" s="1" t="s">
        <v>158</v>
      </c>
    </row>
    <row r="20" spans="1:39" ht="22" customHeight="1" x14ac:dyDescent="0.55000000000000004">
      <c r="A20" s="23" t="s">
        <v>73</v>
      </c>
      <c r="B20" s="25"/>
      <c r="C20" s="25"/>
      <c r="D20" s="25"/>
      <c r="E20" s="25"/>
      <c r="F20" s="25"/>
      <c r="G20" s="25"/>
      <c r="H20" s="25"/>
      <c r="I20" s="25"/>
      <c r="J20" s="25"/>
      <c r="K20" s="25"/>
      <c r="L20" s="25"/>
      <c r="M20" s="25"/>
      <c r="N20" s="25"/>
      <c r="O20" s="25"/>
      <c r="P20" s="26"/>
      <c r="Q20" s="26"/>
      <c r="R20" s="26"/>
      <c r="S20" s="26"/>
      <c r="T20" s="62"/>
      <c r="U20" s="62"/>
      <c r="V20" s="62"/>
      <c r="W20" s="26"/>
      <c r="X20" s="26"/>
      <c r="Y20" s="26"/>
      <c r="Z20" s="26"/>
      <c r="AA20" s="26"/>
      <c r="AB20" s="28"/>
      <c r="AC20" s="28"/>
      <c r="AD20" s="28"/>
      <c r="AE20" s="28"/>
      <c r="AF20" s="28"/>
      <c r="AG20" s="28"/>
      <c r="AH20" s="28"/>
      <c r="AI20" s="29"/>
      <c r="AK20" s="1" t="s">
        <v>159</v>
      </c>
    </row>
    <row r="21" spans="1:39" ht="22" customHeight="1" x14ac:dyDescent="0.55000000000000004">
      <c r="A21" s="23" t="s">
        <v>72</v>
      </c>
      <c r="B21" s="24"/>
      <c r="C21" s="25"/>
      <c r="D21" s="25"/>
      <c r="E21" s="25"/>
      <c r="F21" s="25"/>
      <c r="G21" s="25"/>
      <c r="H21" s="25"/>
      <c r="I21" s="25"/>
      <c r="J21" s="25"/>
      <c r="K21" s="25"/>
      <c r="L21" s="25"/>
      <c r="M21" s="25"/>
      <c r="N21" s="25"/>
      <c r="O21" s="25"/>
      <c r="P21" s="26">
        <v>400</v>
      </c>
      <c r="Q21" s="26"/>
      <c r="R21" s="26"/>
      <c r="S21" s="26"/>
      <c r="T21" s="26" t="s">
        <v>62</v>
      </c>
      <c r="U21" s="26"/>
      <c r="V21" s="26"/>
      <c r="W21" s="27">
        <v>80</v>
      </c>
      <c r="X21" s="27"/>
      <c r="Y21" s="27"/>
      <c r="Z21" s="27"/>
      <c r="AA21" s="27"/>
      <c r="AB21" s="28">
        <f>P21*W21</f>
        <v>32000</v>
      </c>
      <c r="AC21" s="28"/>
      <c r="AD21" s="28"/>
      <c r="AE21" s="28"/>
      <c r="AF21" s="28"/>
      <c r="AG21" s="28"/>
      <c r="AH21" s="28"/>
      <c r="AI21" s="29"/>
      <c r="AK21" s="1" t="s">
        <v>154</v>
      </c>
    </row>
    <row r="22" spans="1:39" ht="22" customHeight="1" x14ac:dyDescent="0.55000000000000004">
      <c r="A22" s="23" t="s">
        <v>71</v>
      </c>
      <c r="B22" s="24"/>
      <c r="C22" s="25"/>
      <c r="D22" s="25"/>
      <c r="E22" s="25"/>
      <c r="F22" s="25"/>
      <c r="G22" s="25"/>
      <c r="H22" s="25"/>
      <c r="I22" s="25"/>
      <c r="J22" s="25"/>
      <c r="K22" s="25"/>
      <c r="L22" s="25"/>
      <c r="M22" s="25"/>
      <c r="N22" s="25"/>
      <c r="O22" s="25"/>
      <c r="P22" s="26">
        <v>20</v>
      </c>
      <c r="Q22" s="26"/>
      <c r="R22" s="26"/>
      <c r="S22" s="26"/>
      <c r="T22" s="26" t="s">
        <v>62</v>
      </c>
      <c r="U22" s="26"/>
      <c r="V22" s="26"/>
      <c r="W22" s="27">
        <v>80</v>
      </c>
      <c r="X22" s="27"/>
      <c r="Y22" s="27"/>
      <c r="Z22" s="27"/>
      <c r="AA22" s="27"/>
      <c r="AB22" s="28">
        <f>P22*W22</f>
        <v>1600</v>
      </c>
      <c r="AC22" s="28"/>
      <c r="AD22" s="28"/>
      <c r="AE22" s="28"/>
      <c r="AF22" s="28"/>
      <c r="AG22" s="28"/>
      <c r="AH22" s="28"/>
      <c r="AI22" s="29"/>
      <c r="AK22" s="1" t="s">
        <v>161</v>
      </c>
    </row>
    <row r="23" spans="1:39" ht="22" customHeight="1" x14ac:dyDescent="0.55000000000000004">
      <c r="A23" s="23" t="s">
        <v>70</v>
      </c>
      <c r="B23" s="25"/>
      <c r="C23" s="25"/>
      <c r="D23" s="25"/>
      <c r="E23" s="25"/>
      <c r="F23" s="25"/>
      <c r="G23" s="25"/>
      <c r="H23" s="25"/>
      <c r="I23" s="25"/>
      <c r="J23" s="25"/>
      <c r="K23" s="25"/>
      <c r="L23" s="25"/>
      <c r="M23" s="25"/>
      <c r="N23" s="25"/>
      <c r="O23" s="25"/>
      <c r="P23" s="26">
        <v>250</v>
      </c>
      <c r="Q23" s="26"/>
      <c r="R23" s="26"/>
      <c r="S23" s="26"/>
      <c r="T23" s="62" t="s">
        <v>62</v>
      </c>
      <c r="U23" s="62"/>
      <c r="V23" s="62"/>
      <c r="W23" s="26" t="s">
        <v>69</v>
      </c>
      <c r="X23" s="26"/>
      <c r="Y23" s="26"/>
      <c r="Z23" s="26"/>
      <c r="AA23" s="26"/>
      <c r="AB23" s="28">
        <v>0</v>
      </c>
      <c r="AC23" s="28"/>
      <c r="AD23" s="28"/>
      <c r="AE23" s="28"/>
      <c r="AF23" s="28"/>
      <c r="AG23" s="28"/>
      <c r="AH23" s="28"/>
      <c r="AI23" s="29"/>
      <c r="AK23" s="1" t="s">
        <v>162</v>
      </c>
    </row>
    <row r="24" spans="1:39" ht="22" customHeight="1" x14ac:dyDescent="0.55000000000000004">
      <c r="A24" s="23" t="s">
        <v>65</v>
      </c>
      <c r="B24" s="25"/>
      <c r="C24" s="25"/>
      <c r="D24" s="25"/>
      <c r="E24" s="25"/>
      <c r="F24" s="25"/>
      <c r="G24" s="25"/>
      <c r="H24" s="25"/>
      <c r="I24" s="25"/>
      <c r="J24" s="25"/>
      <c r="K24" s="25"/>
      <c r="L24" s="25"/>
      <c r="M24" s="25"/>
      <c r="N24" s="25"/>
      <c r="O24" s="25"/>
      <c r="P24" s="26"/>
      <c r="Q24" s="26"/>
      <c r="R24" s="26"/>
      <c r="S24" s="26"/>
      <c r="T24" s="62"/>
      <c r="U24" s="62"/>
      <c r="V24" s="62"/>
      <c r="W24" s="26"/>
      <c r="X24" s="26"/>
      <c r="Y24" s="26"/>
      <c r="Z24" s="26"/>
      <c r="AA24" s="26"/>
      <c r="AB24" s="28"/>
      <c r="AC24" s="28"/>
      <c r="AD24" s="28"/>
      <c r="AE24" s="28"/>
      <c r="AF24" s="28"/>
      <c r="AG24" s="28"/>
      <c r="AH24" s="28"/>
      <c r="AI24" s="29"/>
      <c r="AK24" s="1" t="s">
        <v>163</v>
      </c>
    </row>
    <row r="25" spans="1:39" ht="22" customHeight="1" x14ac:dyDescent="0.55000000000000004">
      <c r="A25" s="63" t="s">
        <v>149</v>
      </c>
      <c r="B25" s="64"/>
      <c r="C25" s="64"/>
      <c r="D25" s="64"/>
      <c r="E25" s="64"/>
      <c r="F25" s="64"/>
      <c r="G25" s="64"/>
      <c r="H25" s="64"/>
      <c r="I25" s="64"/>
      <c r="J25" s="64"/>
      <c r="K25" s="64"/>
      <c r="L25" s="64"/>
      <c r="M25" s="64"/>
      <c r="N25" s="64"/>
      <c r="O25" s="24"/>
      <c r="P25" s="26">
        <v>20</v>
      </c>
      <c r="Q25" s="26"/>
      <c r="R25" s="26"/>
      <c r="S25" s="26"/>
      <c r="T25" s="62" t="s">
        <v>19</v>
      </c>
      <c r="U25" s="62"/>
      <c r="V25" s="62"/>
      <c r="W25" s="26">
        <v>300</v>
      </c>
      <c r="X25" s="26"/>
      <c r="Y25" s="26"/>
      <c r="Z25" s="26"/>
      <c r="AA25" s="26"/>
      <c r="AB25" s="28">
        <f>P25*W25</f>
        <v>6000</v>
      </c>
      <c r="AC25" s="28"/>
      <c r="AD25" s="28"/>
      <c r="AE25" s="28"/>
      <c r="AF25" s="28"/>
      <c r="AG25" s="28"/>
      <c r="AH25" s="28"/>
      <c r="AI25" s="29"/>
    </row>
    <row r="26" spans="1:39" ht="22" customHeight="1" x14ac:dyDescent="0.55000000000000004">
      <c r="A26" s="63" t="s">
        <v>150</v>
      </c>
      <c r="B26" s="64"/>
      <c r="C26" s="64"/>
      <c r="D26" s="64"/>
      <c r="E26" s="64"/>
      <c r="F26" s="64"/>
      <c r="G26" s="64"/>
      <c r="H26" s="64"/>
      <c r="I26" s="64"/>
      <c r="J26" s="64"/>
      <c r="K26" s="64"/>
      <c r="L26" s="64"/>
      <c r="M26" s="64"/>
      <c r="N26" s="64"/>
      <c r="O26" s="24"/>
      <c r="P26" s="26">
        <v>10</v>
      </c>
      <c r="Q26" s="26"/>
      <c r="R26" s="26"/>
      <c r="S26" s="26"/>
      <c r="T26" s="62" t="s">
        <v>62</v>
      </c>
      <c r="U26" s="62"/>
      <c r="V26" s="62"/>
      <c r="W26" s="26">
        <v>550</v>
      </c>
      <c r="X26" s="26"/>
      <c r="Y26" s="26"/>
      <c r="Z26" s="26"/>
      <c r="AA26" s="26"/>
      <c r="AB26" s="28">
        <f>P26*W26</f>
        <v>5500</v>
      </c>
      <c r="AC26" s="28"/>
      <c r="AD26" s="28"/>
      <c r="AE26" s="28"/>
      <c r="AF26" s="28"/>
      <c r="AG26" s="28"/>
      <c r="AH26" s="28"/>
      <c r="AI26" s="29"/>
      <c r="AK26" s="1" t="s">
        <v>153</v>
      </c>
    </row>
    <row r="27" spans="1:39" ht="22" customHeight="1" x14ac:dyDescent="0.55000000000000004">
      <c r="A27" s="23" t="s">
        <v>63</v>
      </c>
      <c r="B27" s="25"/>
      <c r="C27" s="25"/>
      <c r="D27" s="25"/>
      <c r="E27" s="25"/>
      <c r="F27" s="25"/>
      <c r="G27" s="25"/>
      <c r="H27" s="25"/>
      <c r="I27" s="25"/>
      <c r="J27" s="25"/>
      <c r="K27" s="25"/>
      <c r="L27" s="25"/>
      <c r="M27" s="25"/>
      <c r="N27" s="25"/>
      <c r="O27" s="25"/>
      <c r="P27" s="26">
        <v>1</v>
      </c>
      <c r="Q27" s="26"/>
      <c r="R27" s="26"/>
      <c r="S27" s="26"/>
      <c r="T27" s="62" t="s">
        <v>62</v>
      </c>
      <c r="U27" s="62"/>
      <c r="V27" s="62"/>
      <c r="W27" s="26">
        <v>200</v>
      </c>
      <c r="X27" s="26"/>
      <c r="Y27" s="26"/>
      <c r="Z27" s="26"/>
      <c r="AA27" s="26"/>
      <c r="AB27" s="28">
        <f>P27*W27</f>
        <v>200</v>
      </c>
      <c r="AC27" s="28"/>
      <c r="AD27" s="28"/>
      <c r="AE27" s="28"/>
      <c r="AF27" s="28"/>
      <c r="AG27" s="28"/>
      <c r="AH27" s="28"/>
      <c r="AI27" s="29"/>
    </row>
    <row r="28" spans="1:39" ht="22" customHeight="1" x14ac:dyDescent="0.55000000000000004">
      <c r="A28" s="23" t="s">
        <v>100</v>
      </c>
      <c r="B28" s="24"/>
      <c r="C28" s="25"/>
      <c r="D28" s="25"/>
      <c r="E28" s="25"/>
      <c r="F28" s="25"/>
      <c r="G28" s="25"/>
      <c r="H28" s="25"/>
      <c r="I28" s="25"/>
      <c r="J28" s="25"/>
      <c r="K28" s="25"/>
      <c r="L28" s="25"/>
      <c r="M28" s="25"/>
      <c r="N28" s="25"/>
      <c r="O28" s="25"/>
      <c r="P28" s="26">
        <v>1</v>
      </c>
      <c r="Q28" s="26"/>
      <c r="R28" s="26"/>
      <c r="S28" s="26"/>
      <c r="T28" s="26" t="s">
        <v>62</v>
      </c>
      <c r="U28" s="26"/>
      <c r="V28" s="26"/>
      <c r="W28" s="26">
        <v>360</v>
      </c>
      <c r="X28" s="26"/>
      <c r="Y28" s="26"/>
      <c r="Z28" s="26"/>
      <c r="AA28" s="26"/>
      <c r="AB28" s="28">
        <f>P28*W28</f>
        <v>360</v>
      </c>
      <c r="AC28" s="28"/>
      <c r="AD28" s="28"/>
      <c r="AE28" s="28"/>
      <c r="AF28" s="28"/>
      <c r="AG28" s="28"/>
      <c r="AH28" s="28"/>
      <c r="AI28" s="29"/>
    </row>
    <row r="29" spans="1:39" ht="22" customHeight="1" x14ac:dyDescent="0.55000000000000004">
      <c r="A29" s="23" t="s">
        <v>115</v>
      </c>
      <c r="B29" s="24"/>
      <c r="C29" s="25"/>
      <c r="D29" s="25"/>
      <c r="E29" s="25"/>
      <c r="F29" s="25"/>
      <c r="G29" s="25"/>
      <c r="H29" s="25"/>
      <c r="I29" s="25"/>
      <c r="J29" s="25"/>
      <c r="K29" s="25"/>
      <c r="L29" s="25"/>
      <c r="M29" s="25"/>
      <c r="N29" s="25"/>
      <c r="O29" s="25"/>
      <c r="P29" s="26">
        <v>2</v>
      </c>
      <c r="Q29" s="26"/>
      <c r="R29" s="26"/>
      <c r="S29" s="26"/>
      <c r="T29" s="26" t="s">
        <v>62</v>
      </c>
      <c r="U29" s="26"/>
      <c r="V29" s="26"/>
      <c r="W29" s="26">
        <v>200</v>
      </c>
      <c r="X29" s="26"/>
      <c r="Y29" s="26"/>
      <c r="Z29" s="26"/>
      <c r="AA29" s="26"/>
      <c r="AB29" s="28">
        <f>P29*W29</f>
        <v>400</v>
      </c>
      <c r="AC29" s="28"/>
      <c r="AD29" s="28"/>
      <c r="AE29" s="28"/>
      <c r="AF29" s="28"/>
      <c r="AG29" s="28"/>
      <c r="AH29" s="28"/>
      <c r="AI29" s="29"/>
    </row>
    <row r="30" spans="1:39" ht="22" customHeight="1" x14ac:dyDescent="0.55000000000000004">
      <c r="A30" s="70" t="s">
        <v>157</v>
      </c>
      <c r="B30" s="71"/>
      <c r="C30" s="72"/>
      <c r="D30" s="72"/>
      <c r="E30" s="72"/>
      <c r="F30" s="72"/>
      <c r="G30" s="72"/>
      <c r="H30" s="72"/>
      <c r="I30" s="72"/>
      <c r="J30" s="72"/>
      <c r="K30" s="72"/>
      <c r="L30" s="72"/>
      <c r="M30" s="72"/>
      <c r="N30" s="72"/>
      <c r="O30" s="72"/>
      <c r="P30" s="26"/>
      <c r="Q30" s="26"/>
      <c r="R30" s="26"/>
      <c r="S30" s="26"/>
      <c r="T30" s="26"/>
      <c r="U30" s="26"/>
      <c r="V30" s="26"/>
      <c r="W30" s="26"/>
      <c r="X30" s="26"/>
      <c r="Y30" s="26"/>
      <c r="Z30" s="26"/>
      <c r="AA30" s="26"/>
      <c r="AB30" s="28"/>
      <c r="AC30" s="28"/>
      <c r="AD30" s="28"/>
      <c r="AE30" s="28"/>
      <c r="AF30" s="28"/>
      <c r="AG30" s="28"/>
      <c r="AH30" s="28"/>
      <c r="AI30" s="29"/>
    </row>
    <row r="31" spans="1:39" ht="22" customHeight="1" x14ac:dyDescent="0.55000000000000004">
      <c r="A31" s="23" t="s">
        <v>156</v>
      </c>
      <c r="B31" s="24"/>
      <c r="C31" s="25"/>
      <c r="D31" s="25"/>
      <c r="E31" s="25"/>
      <c r="F31" s="25"/>
      <c r="G31" s="25"/>
      <c r="H31" s="25"/>
      <c r="I31" s="25"/>
      <c r="J31" s="25"/>
      <c r="K31" s="25"/>
      <c r="L31" s="25"/>
      <c r="M31" s="25"/>
      <c r="N31" s="25"/>
      <c r="O31" s="25"/>
      <c r="P31" s="26">
        <v>6</v>
      </c>
      <c r="Q31" s="26"/>
      <c r="R31" s="26"/>
      <c r="S31" s="26"/>
      <c r="T31" s="26" t="s">
        <v>85</v>
      </c>
      <c r="U31" s="26"/>
      <c r="V31" s="26"/>
      <c r="W31" s="26">
        <v>4800</v>
      </c>
      <c r="X31" s="26"/>
      <c r="Y31" s="26"/>
      <c r="Z31" s="26"/>
      <c r="AA31" s="26"/>
      <c r="AB31" s="28">
        <f t="shared" ref="AB31:AB32" si="0">P31*W31</f>
        <v>28800</v>
      </c>
      <c r="AC31" s="28"/>
      <c r="AD31" s="28"/>
      <c r="AE31" s="28"/>
      <c r="AF31" s="28"/>
      <c r="AG31" s="28"/>
      <c r="AH31" s="28"/>
      <c r="AI31" s="29"/>
    </row>
    <row r="32" spans="1:39" ht="22" customHeight="1" x14ac:dyDescent="0.55000000000000004">
      <c r="A32" s="63" t="s">
        <v>83</v>
      </c>
      <c r="B32" s="64"/>
      <c r="C32" s="64"/>
      <c r="D32" s="64"/>
      <c r="E32" s="64"/>
      <c r="F32" s="64"/>
      <c r="G32" s="64"/>
      <c r="H32" s="64"/>
      <c r="I32" s="64"/>
      <c r="J32" s="64"/>
      <c r="K32" s="64"/>
      <c r="L32" s="64"/>
      <c r="M32" s="64"/>
      <c r="N32" s="64"/>
      <c r="O32" s="24"/>
      <c r="P32" s="47">
        <v>1</v>
      </c>
      <c r="Q32" s="48"/>
      <c r="R32" s="48"/>
      <c r="S32" s="49"/>
      <c r="T32" s="47" t="s">
        <v>80</v>
      </c>
      <c r="U32" s="48"/>
      <c r="V32" s="49"/>
      <c r="W32" s="107">
        <v>11000</v>
      </c>
      <c r="X32" s="108"/>
      <c r="Y32" s="108"/>
      <c r="Z32" s="108"/>
      <c r="AA32" s="109"/>
      <c r="AB32" s="28">
        <f t="shared" si="0"/>
        <v>11000</v>
      </c>
      <c r="AC32" s="28"/>
      <c r="AD32" s="28"/>
      <c r="AE32" s="28"/>
      <c r="AF32" s="28"/>
      <c r="AG32" s="28"/>
      <c r="AH32" s="28"/>
      <c r="AI32" s="29"/>
      <c r="AK32" s="16"/>
      <c r="AM32" s="15"/>
    </row>
    <row r="33" spans="1:35" ht="22" customHeight="1" x14ac:dyDescent="0.55000000000000004">
      <c r="A33" s="63" t="s">
        <v>81</v>
      </c>
      <c r="B33" s="64"/>
      <c r="C33" s="64"/>
      <c r="D33" s="64"/>
      <c r="E33" s="64"/>
      <c r="F33" s="64"/>
      <c r="G33" s="64"/>
      <c r="H33" s="64"/>
      <c r="I33" s="64"/>
      <c r="J33" s="64"/>
      <c r="K33" s="64"/>
      <c r="L33" s="64"/>
      <c r="M33" s="64"/>
      <c r="N33" s="64"/>
      <c r="O33" s="24"/>
      <c r="P33" s="47">
        <v>1</v>
      </c>
      <c r="Q33" s="48"/>
      <c r="R33" s="48"/>
      <c r="S33" s="49"/>
      <c r="T33" s="47" t="s">
        <v>80</v>
      </c>
      <c r="U33" s="48"/>
      <c r="V33" s="49"/>
      <c r="W33" s="107">
        <v>3000</v>
      </c>
      <c r="X33" s="108"/>
      <c r="Y33" s="108"/>
      <c r="Z33" s="108"/>
      <c r="AA33" s="109"/>
      <c r="AB33" s="28">
        <f>P33*W33</f>
        <v>3000</v>
      </c>
      <c r="AC33" s="28"/>
      <c r="AD33" s="28"/>
      <c r="AE33" s="28"/>
      <c r="AF33" s="28"/>
      <c r="AG33" s="28"/>
      <c r="AH33" s="28"/>
      <c r="AI33" s="29"/>
    </row>
    <row r="34" spans="1:35" ht="22" customHeight="1" x14ac:dyDescent="0.55000000000000004">
      <c r="A34" s="70" t="s">
        <v>166</v>
      </c>
      <c r="B34" s="71"/>
      <c r="C34" s="72"/>
      <c r="D34" s="72"/>
      <c r="E34" s="72"/>
      <c r="F34" s="72"/>
      <c r="G34" s="72"/>
      <c r="H34" s="72"/>
      <c r="I34" s="72"/>
      <c r="J34" s="72"/>
      <c r="K34" s="72"/>
      <c r="L34" s="72"/>
      <c r="M34" s="72"/>
      <c r="N34" s="72"/>
      <c r="O34" s="72"/>
      <c r="P34" s="26"/>
      <c r="Q34" s="26"/>
      <c r="R34" s="26"/>
      <c r="S34" s="26"/>
      <c r="T34" s="26"/>
      <c r="U34" s="26"/>
      <c r="V34" s="26"/>
      <c r="W34" s="26"/>
      <c r="X34" s="26"/>
      <c r="Y34" s="26"/>
      <c r="Z34" s="26"/>
      <c r="AA34" s="26"/>
      <c r="AB34" s="28"/>
      <c r="AC34" s="28"/>
      <c r="AD34" s="28"/>
      <c r="AE34" s="28"/>
      <c r="AF34" s="28"/>
      <c r="AG34" s="28"/>
      <c r="AH34" s="28"/>
      <c r="AI34" s="29"/>
    </row>
    <row r="35" spans="1:35" ht="22" customHeight="1" x14ac:dyDescent="0.55000000000000004">
      <c r="A35" s="23" t="s">
        <v>155</v>
      </c>
      <c r="B35" s="24"/>
      <c r="C35" s="25"/>
      <c r="D35" s="25"/>
      <c r="E35" s="25"/>
      <c r="F35" s="25"/>
      <c r="G35" s="25"/>
      <c r="H35" s="25"/>
      <c r="I35" s="25"/>
      <c r="J35" s="25"/>
      <c r="K35" s="25"/>
      <c r="L35" s="25"/>
      <c r="M35" s="25"/>
      <c r="N35" s="25"/>
      <c r="O35" s="25"/>
      <c r="P35" s="26">
        <v>1</v>
      </c>
      <c r="Q35" s="26"/>
      <c r="R35" s="26"/>
      <c r="S35" s="26"/>
      <c r="T35" s="26" t="s">
        <v>80</v>
      </c>
      <c r="U35" s="26"/>
      <c r="V35" s="26"/>
      <c r="W35" s="26">
        <v>18000</v>
      </c>
      <c r="X35" s="26"/>
      <c r="Y35" s="26"/>
      <c r="Z35" s="26"/>
      <c r="AA35" s="26"/>
      <c r="AB35" s="28">
        <f t="shared" ref="AB35:AB36" si="1">P35*W35</f>
        <v>18000</v>
      </c>
      <c r="AC35" s="28"/>
      <c r="AD35" s="28"/>
      <c r="AE35" s="28"/>
      <c r="AF35" s="28"/>
      <c r="AG35" s="28"/>
      <c r="AH35" s="28"/>
      <c r="AI35" s="29"/>
    </row>
    <row r="36" spans="1:35" ht="22" customHeight="1" x14ac:dyDescent="0.55000000000000004">
      <c r="A36" s="23" t="s">
        <v>119</v>
      </c>
      <c r="B36" s="24"/>
      <c r="C36" s="25"/>
      <c r="D36" s="25"/>
      <c r="E36" s="25"/>
      <c r="F36" s="25"/>
      <c r="G36" s="25"/>
      <c r="H36" s="25"/>
      <c r="I36" s="25"/>
      <c r="J36" s="25"/>
      <c r="K36" s="25"/>
      <c r="L36" s="25"/>
      <c r="M36" s="25"/>
      <c r="N36" s="25"/>
      <c r="O36" s="25"/>
      <c r="P36" s="26">
        <v>1</v>
      </c>
      <c r="Q36" s="26"/>
      <c r="R36" s="26"/>
      <c r="S36" s="26"/>
      <c r="T36" s="26" t="s">
        <v>120</v>
      </c>
      <c r="U36" s="26"/>
      <c r="V36" s="26"/>
      <c r="W36" s="26">
        <v>3000</v>
      </c>
      <c r="X36" s="26"/>
      <c r="Y36" s="26"/>
      <c r="Z36" s="26"/>
      <c r="AA36" s="26"/>
      <c r="AB36" s="28">
        <f t="shared" si="1"/>
        <v>3000</v>
      </c>
      <c r="AC36" s="28"/>
      <c r="AD36" s="28"/>
      <c r="AE36" s="28"/>
      <c r="AF36" s="28"/>
      <c r="AG36" s="28"/>
      <c r="AH36" s="28"/>
      <c r="AI36" s="29"/>
    </row>
    <row r="37" spans="1:35" ht="22" customHeight="1" x14ac:dyDescent="0.55000000000000004">
      <c r="A37" s="63" t="s">
        <v>134</v>
      </c>
      <c r="B37" s="64"/>
      <c r="C37" s="64"/>
      <c r="D37" s="64"/>
      <c r="E37" s="64"/>
      <c r="F37" s="64"/>
      <c r="G37" s="64"/>
      <c r="H37" s="64"/>
      <c r="I37" s="64"/>
      <c r="J37" s="64"/>
      <c r="K37" s="64"/>
      <c r="L37" s="64"/>
      <c r="M37" s="64"/>
      <c r="N37" s="64"/>
      <c r="O37" s="24"/>
      <c r="P37" s="47">
        <v>1</v>
      </c>
      <c r="Q37" s="48"/>
      <c r="R37" s="48"/>
      <c r="S37" s="49"/>
      <c r="T37" s="50" t="s">
        <v>135</v>
      </c>
      <c r="U37" s="51"/>
      <c r="V37" s="52"/>
      <c r="W37" s="47">
        <v>13000</v>
      </c>
      <c r="X37" s="48"/>
      <c r="Y37" s="48"/>
      <c r="Z37" s="48"/>
      <c r="AA37" s="49"/>
      <c r="AB37" s="67">
        <f>P37*W37</f>
        <v>13000</v>
      </c>
      <c r="AC37" s="40"/>
      <c r="AD37" s="40"/>
      <c r="AE37" s="40"/>
      <c r="AF37" s="40"/>
      <c r="AG37" s="40"/>
      <c r="AH37" s="40"/>
      <c r="AI37" s="41"/>
    </row>
    <row r="38" spans="1:35" ht="22" customHeight="1" x14ac:dyDescent="0.55000000000000004">
      <c r="A38" s="63" t="s">
        <v>56</v>
      </c>
      <c r="B38" s="64"/>
      <c r="C38" s="64"/>
      <c r="D38" s="64"/>
      <c r="E38" s="64"/>
      <c r="F38" s="64"/>
      <c r="G38" s="64"/>
      <c r="H38" s="64"/>
      <c r="I38" s="64"/>
      <c r="J38" s="64"/>
      <c r="K38" s="64"/>
      <c r="L38" s="64"/>
      <c r="M38" s="64"/>
      <c r="N38" s="64"/>
      <c r="O38" s="24"/>
      <c r="P38" s="47">
        <v>1</v>
      </c>
      <c r="Q38" s="48"/>
      <c r="R38" s="48"/>
      <c r="S38" s="49"/>
      <c r="T38" s="50" t="s">
        <v>24</v>
      </c>
      <c r="U38" s="51"/>
      <c r="V38" s="52"/>
      <c r="W38" s="47">
        <v>20000</v>
      </c>
      <c r="X38" s="48"/>
      <c r="Y38" s="48"/>
      <c r="Z38" s="48"/>
      <c r="AA38" s="49"/>
      <c r="AB38" s="67">
        <f>P38*W38</f>
        <v>20000</v>
      </c>
      <c r="AC38" s="40"/>
      <c r="AD38" s="40"/>
      <c r="AE38" s="40"/>
      <c r="AF38" s="40"/>
      <c r="AG38" s="40"/>
      <c r="AH38" s="40"/>
      <c r="AI38" s="41"/>
    </row>
    <row r="39" spans="1:35" ht="22" customHeight="1" x14ac:dyDescent="0.55000000000000004">
      <c r="A39" s="68" t="s">
        <v>91</v>
      </c>
      <c r="B39" s="69"/>
      <c r="C39" s="69"/>
      <c r="D39" s="69"/>
      <c r="E39" s="69"/>
      <c r="F39" s="69"/>
      <c r="G39" s="69"/>
      <c r="H39" s="69"/>
      <c r="I39" s="69"/>
      <c r="J39" s="69"/>
      <c r="K39" s="69"/>
      <c r="L39" s="69"/>
      <c r="M39" s="69"/>
      <c r="N39" s="69"/>
      <c r="O39" s="69"/>
      <c r="P39" s="26"/>
      <c r="Q39" s="26"/>
      <c r="R39" s="26"/>
      <c r="S39" s="26"/>
      <c r="T39" s="62"/>
      <c r="U39" s="62"/>
      <c r="V39" s="62"/>
      <c r="W39" s="26"/>
      <c r="X39" s="26"/>
      <c r="Y39" s="26"/>
      <c r="Z39" s="26"/>
      <c r="AA39" s="26"/>
      <c r="AB39" s="28"/>
      <c r="AC39" s="28"/>
      <c r="AD39" s="28"/>
      <c r="AE39" s="28"/>
      <c r="AF39" s="28"/>
      <c r="AG39" s="28"/>
      <c r="AH39" s="28"/>
      <c r="AI39" s="29"/>
    </row>
    <row r="40" spans="1:35" ht="22" customHeight="1" x14ac:dyDescent="0.55000000000000004">
      <c r="A40" s="59"/>
      <c r="B40" s="60"/>
      <c r="C40" s="60"/>
      <c r="D40" s="60"/>
      <c r="E40" s="60"/>
      <c r="F40" s="60"/>
      <c r="G40" s="60"/>
      <c r="H40" s="60"/>
      <c r="I40" s="60"/>
      <c r="J40" s="60"/>
      <c r="K40" s="60"/>
      <c r="L40" s="60"/>
      <c r="M40" s="60"/>
      <c r="N40" s="60"/>
      <c r="O40" s="61"/>
      <c r="P40" s="26"/>
      <c r="Q40" s="26"/>
      <c r="R40" s="26"/>
      <c r="S40" s="26"/>
      <c r="T40" s="62"/>
      <c r="U40" s="62"/>
      <c r="V40" s="62"/>
      <c r="W40" s="26"/>
      <c r="X40" s="26"/>
      <c r="Y40" s="26"/>
      <c r="Z40" s="26"/>
      <c r="AA40" s="26"/>
      <c r="AB40" s="28"/>
      <c r="AC40" s="28"/>
      <c r="AD40" s="28"/>
      <c r="AE40" s="28"/>
      <c r="AF40" s="28"/>
      <c r="AG40" s="28"/>
      <c r="AH40" s="28"/>
      <c r="AI40" s="29"/>
    </row>
    <row r="41" spans="1:35" ht="21" customHeight="1" x14ac:dyDescent="0.55000000000000004">
      <c r="O41" s="14"/>
      <c r="P41" s="36" t="s">
        <v>3</v>
      </c>
      <c r="Q41" s="37"/>
      <c r="R41" s="37"/>
      <c r="S41" s="37"/>
      <c r="T41" s="37"/>
      <c r="U41" s="37"/>
      <c r="V41" s="37"/>
      <c r="W41" s="37"/>
      <c r="X41" s="37"/>
      <c r="Y41" s="37"/>
      <c r="Z41" s="37"/>
      <c r="AA41" s="37"/>
      <c r="AB41" s="38">
        <f>SUM(AB21:AI40)</f>
        <v>142860</v>
      </c>
      <c r="AC41" s="38"/>
      <c r="AD41" s="38"/>
      <c r="AE41" s="38"/>
      <c r="AF41" s="38"/>
      <c r="AG41" s="38"/>
      <c r="AH41" s="38"/>
      <c r="AI41" s="39"/>
    </row>
    <row r="42" spans="1:35" ht="21" customHeight="1" x14ac:dyDescent="0.55000000000000004">
      <c r="P42" s="37" t="s">
        <v>2</v>
      </c>
      <c r="Q42" s="37"/>
      <c r="R42" s="37"/>
      <c r="S42" s="37"/>
      <c r="T42" s="37"/>
      <c r="U42" s="37"/>
      <c r="V42" s="37"/>
      <c r="W42" s="37"/>
      <c r="X42" s="37"/>
      <c r="Y42" s="37"/>
      <c r="Z42" s="37"/>
      <c r="AA42" s="37"/>
      <c r="AB42" s="40">
        <f>AB41*10%</f>
        <v>14286</v>
      </c>
      <c r="AC42" s="40"/>
      <c r="AD42" s="40"/>
      <c r="AE42" s="40"/>
      <c r="AF42" s="40"/>
      <c r="AG42" s="40"/>
      <c r="AH42" s="40"/>
      <c r="AI42" s="41"/>
    </row>
    <row r="43" spans="1:35" ht="21" customHeight="1" x14ac:dyDescent="0.55000000000000004">
      <c r="P43" s="37" t="s">
        <v>1</v>
      </c>
      <c r="Q43" s="37"/>
      <c r="R43" s="37"/>
      <c r="S43" s="37"/>
      <c r="T43" s="37"/>
      <c r="U43" s="37"/>
      <c r="V43" s="37"/>
      <c r="W43" s="37"/>
      <c r="X43" s="37"/>
      <c r="Y43" s="37"/>
      <c r="Z43" s="37"/>
      <c r="AA43" s="37"/>
      <c r="AB43" s="42">
        <f>AB41+AB42</f>
        <v>157146</v>
      </c>
      <c r="AC43" s="42"/>
      <c r="AD43" s="42"/>
      <c r="AE43" s="42"/>
      <c r="AF43" s="42"/>
      <c r="AG43" s="42"/>
      <c r="AH43" s="42"/>
      <c r="AI43" s="43"/>
    </row>
    <row r="44" spans="1:35" ht="15" customHeight="1" x14ac:dyDescent="0.55000000000000004"/>
    <row r="45" spans="1:35" ht="15.5" customHeight="1" x14ac:dyDescent="0.55000000000000004">
      <c r="A45" s="33" t="s">
        <v>0</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5"/>
    </row>
    <row r="46" spans="1:35" ht="15.5" customHeight="1" x14ac:dyDescent="0.55000000000000004">
      <c r="A46" s="104" t="s">
        <v>151</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6"/>
    </row>
    <row r="47" spans="1:35" ht="15.5" customHeight="1" x14ac:dyDescent="0.55000000000000004">
      <c r="A47" s="30" t="s">
        <v>152</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5" ht="15.5" customHeight="1" x14ac:dyDescent="0.55000000000000004">
      <c r="A48" s="30" t="s">
        <v>164</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row>
    <row r="49" spans="1:35" ht="15.5" customHeight="1" x14ac:dyDescent="0.55000000000000004">
      <c r="A49" s="30" t="s">
        <v>165</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row>
    <row r="50" spans="1:35" ht="15.5" customHeight="1" x14ac:dyDescent="0.55000000000000004">
      <c r="A50" s="30" t="s">
        <v>167</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row>
    <row r="51" spans="1:35" ht="15.5" customHeight="1" x14ac:dyDescent="0.55000000000000004">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row>
    <row r="52" spans="1:35" ht="15.5" customHeight="1" x14ac:dyDescent="0.55000000000000004">
      <c r="A52" s="2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2"/>
    </row>
  </sheetData>
  <mergeCells count="151">
    <mergeCell ref="A36:O36"/>
    <mergeCell ref="P36:S36"/>
    <mergeCell ref="T36:V36"/>
    <mergeCell ref="W36:AA36"/>
    <mergeCell ref="AB36:AI36"/>
    <mergeCell ref="A35:O35"/>
    <mergeCell ref="P35:S35"/>
    <mergeCell ref="T35:V35"/>
    <mergeCell ref="W35:AA35"/>
    <mergeCell ref="AB35:AI35"/>
    <mergeCell ref="A27:O27"/>
    <mergeCell ref="P27:S27"/>
    <mergeCell ref="T27:V27"/>
    <mergeCell ref="W27:AA27"/>
    <mergeCell ref="AB27:AI27"/>
    <mergeCell ref="A34:O34"/>
    <mergeCell ref="P34:S34"/>
    <mergeCell ref="T34:V34"/>
    <mergeCell ref="W34:AA34"/>
    <mergeCell ref="AB34:AI34"/>
    <mergeCell ref="A29:O29"/>
    <mergeCell ref="P29:S29"/>
    <mergeCell ref="T29:V29"/>
    <mergeCell ref="W29:AA29"/>
    <mergeCell ref="AB29:AI29"/>
    <mergeCell ref="AB31:AI31"/>
    <mergeCell ref="A32:O32"/>
    <mergeCell ref="P32:S32"/>
    <mergeCell ref="T32:V32"/>
    <mergeCell ref="W32:AA32"/>
    <mergeCell ref="AB32:AI32"/>
    <mergeCell ref="A33:O33"/>
    <mergeCell ref="P33:S33"/>
    <mergeCell ref="T33:V33"/>
    <mergeCell ref="W33:AA33"/>
    <mergeCell ref="AB33:AI33"/>
    <mergeCell ref="A1:AI2"/>
    <mergeCell ref="A4:N4"/>
    <mergeCell ref="O4:Q5"/>
    <mergeCell ref="Z4:AI4"/>
    <mergeCell ref="A5:N5"/>
    <mergeCell ref="A7:G8"/>
    <mergeCell ref="H7:Q8"/>
    <mergeCell ref="A25:O25"/>
    <mergeCell ref="P25:S25"/>
    <mergeCell ref="T25:V25"/>
    <mergeCell ref="W25:AA25"/>
    <mergeCell ref="AB25:AI25"/>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6:O26"/>
    <mergeCell ref="P26:S26"/>
    <mergeCell ref="T26:V26"/>
    <mergeCell ref="W26:AA26"/>
    <mergeCell ref="AB26:AI26"/>
    <mergeCell ref="A37:O37"/>
    <mergeCell ref="P37:S37"/>
    <mergeCell ref="T37:V37"/>
    <mergeCell ref="W37:AA37"/>
    <mergeCell ref="AB37:AI37"/>
    <mergeCell ref="A28:O28"/>
    <mergeCell ref="P28:S28"/>
    <mergeCell ref="T28:V28"/>
    <mergeCell ref="W28:AA28"/>
    <mergeCell ref="AB28:AI28"/>
    <mergeCell ref="A30:O30"/>
    <mergeCell ref="P30:S30"/>
    <mergeCell ref="T30:V30"/>
    <mergeCell ref="W30:AA30"/>
    <mergeCell ref="AB30:AI30"/>
    <mergeCell ref="A31:O31"/>
    <mergeCell ref="P31:S31"/>
    <mergeCell ref="T31:V31"/>
    <mergeCell ref="W31:AA31"/>
    <mergeCell ref="A38:O38"/>
    <mergeCell ref="P38:S38"/>
    <mergeCell ref="T38:V38"/>
    <mergeCell ref="W38:AA38"/>
    <mergeCell ref="AB38:AI38"/>
    <mergeCell ref="A39:O39"/>
    <mergeCell ref="P39:S39"/>
    <mergeCell ref="T39:V39"/>
    <mergeCell ref="W39:AA39"/>
    <mergeCell ref="AB39:AI39"/>
    <mergeCell ref="A40:O40"/>
    <mergeCell ref="P40:S40"/>
    <mergeCell ref="T40:V40"/>
    <mergeCell ref="W40:AA40"/>
    <mergeCell ref="AB40:AI40"/>
    <mergeCell ref="A51:AI51"/>
    <mergeCell ref="A52:AI52"/>
    <mergeCell ref="A45:AI45"/>
    <mergeCell ref="A46:AI46"/>
    <mergeCell ref="A47:AI47"/>
    <mergeCell ref="A48:AI48"/>
    <mergeCell ref="A49:AI49"/>
    <mergeCell ref="A50:AI50"/>
    <mergeCell ref="P41:AA41"/>
    <mergeCell ref="AB41:AI41"/>
    <mergeCell ref="P42:AA42"/>
    <mergeCell ref="AB42:AI42"/>
    <mergeCell ref="P43:AA43"/>
    <mergeCell ref="AB43:AI43"/>
  </mergeCells>
  <phoneticPr fontId="2"/>
  <printOptions horizontalCentered="1"/>
  <pageMargins left="0.82677165354330717" right="0.59055118110236227" top="0.59055118110236227" bottom="0.35433070866141736"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57DB-C968-4778-9C44-B46B77A03F83}">
  <sheetPr>
    <pageSetUpPr fitToPage="1"/>
  </sheetPr>
  <dimension ref="A1:AK41"/>
  <sheetViews>
    <sheetView topLeftCell="A16" zoomScaleNormal="100" workbookViewId="0">
      <selection activeCell="A22" sqref="A22:AI22"/>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33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135" t="s">
        <v>45</v>
      </c>
      <c r="B4" s="135"/>
      <c r="C4" s="135"/>
      <c r="D4" s="135"/>
      <c r="E4" s="135"/>
      <c r="F4" s="135"/>
      <c r="G4" s="135"/>
      <c r="H4" s="135"/>
      <c r="I4" s="135"/>
      <c r="J4" s="135"/>
      <c r="K4" s="135"/>
      <c r="L4" s="135"/>
      <c r="M4" s="135"/>
      <c r="N4" s="135"/>
      <c r="O4" s="95" t="s">
        <v>18</v>
      </c>
      <c r="P4" s="95"/>
      <c r="Q4" s="95"/>
      <c r="R4" s="2"/>
      <c r="S4" s="2"/>
      <c r="T4" s="2"/>
      <c r="U4" s="2"/>
      <c r="V4" s="2"/>
      <c r="W4" s="2"/>
      <c r="X4" s="2"/>
      <c r="Y4" s="2"/>
      <c r="Z4" s="97">
        <v>45376</v>
      </c>
      <c r="AA4" s="97"/>
      <c r="AB4" s="97"/>
      <c r="AC4" s="97"/>
      <c r="AD4" s="97"/>
      <c r="AE4" s="97"/>
      <c r="AF4" s="97"/>
      <c r="AG4" s="97"/>
      <c r="AH4" s="97"/>
      <c r="AI4" s="97"/>
      <c r="AK4" s="1" t="s">
        <v>38</v>
      </c>
    </row>
    <row r="5" spans="1:37" ht="14.25" customHeight="1" thickBot="1" x14ac:dyDescent="0.6">
      <c r="A5" s="136"/>
      <c r="B5" s="136"/>
      <c r="C5" s="136"/>
      <c r="D5" s="136"/>
      <c r="E5" s="136"/>
      <c r="F5" s="136"/>
      <c r="G5" s="136"/>
      <c r="H5" s="136"/>
      <c r="I5" s="136"/>
      <c r="J5" s="136"/>
      <c r="K5" s="136"/>
      <c r="L5" s="136"/>
      <c r="M5" s="136"/>
      <c r="N5" s="136"/>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37" t="s">
        <v>35</v>
      </c>
      <c r="I7" s="138"/>
      <c r="J7" s="138"/>
      <c r="K7" s="138"/>
      <c r="L7" s="138"/>
      <c r="M7" s="138"/>
      <c r="N7" s="138"/>
      <c r="O7" s="138"/>
      <c r="P7" s="138"/>
      <c r="Q7" s="138"/>
      <c r="R7" s="2"/>
      <c r="S7" s="2"/>
      <c r="T7" s="2"/>
      <c r="U7" s="2"/>
      <c r="V7" s="2"/>
      <c r="W7" s="2"/>
      <c r="X7" s="2"/>
      <c r="Y7" s="2"/>
      <c r="Z7" s="2"/>
      <c r="AA7" s="2"/>
      <c r="AB7" s="2"/>
      <c r="AC7" s="2"/>
      <c r="AD7" s="2"/>
      <c r="AE7" s="2"/>
      <c r="AF7" s="2"/>
      <c r="AG7" s="2"/>
      <c r="AH7" s="2"/>
      <c r="AI7" s="2"/>
      <c r="AK7" s="1" t="s">
        <v>26</v>
      </c>
    </row>
    <row r="8" spans="1:37" ht="13.15" customHeight="1" thickBot="1" x14ac:dyDescent="0.6">
      <c r="A8" s="100"/>
      <c r="B8" s="100"/>
      <c r="C8" s="100"/>
      <c r="D8" s="100"/>
      <c r="E8" s="100"/>
      <c r="F8" s="100"/>
      <c r="G8" s="100"/>
      <c r="H8" s="139"/>
      <c r="I8" s="139"/>
      <c r="J8" s="139"/>
      <c r="K8" s="139"/>
      <c r="L8" s="139"/>
      <c r="M8" s="139"/>
      <c r="N8" s="139"/>
      <c r="O8" s="139"/>
      <c r="P8" s="139"/>
      <c r="Q8" s="139"/>
      <c r="R8" s="2" t="s">
        <v>20</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c r="AK9" s="11"/>
    </row>
    <row r="10" spans="1:37" ht="15.75" customHeight="1" x14ac:dyDescent="0.55000000000000004">
      <c r="A10" s="84" t="s">
        <v>16</v>
      </c>
      <c r="B10" s="84"/>
      <c r="C10" s="84"/>
      <c r="D10" s="84"/>
      <c r="E10" s="134" t="s">
        <v>25</v>
      </c>
      <c r="F10" s="134"/>
      <c r="G10" s="134"/>
      <c r="H10" s="134"/>
      <c r="I10" s="134"/>
      <c r="J10" s="134"/>
      <c r="K10" s="134"/>
      <c r="L10" s="134"/>
      <c r="M10" s="134"/>
      <c r="N10" s="134"/>
      <c r="O10" s="134"/>
      <c r="P10" s="134"/>
      <c r="Q10" s="134"/>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89" t="s">
        <v>11</v>
      </c>
      <c r="X12" s="90"/>
      <c r="Y12" s="90"/>
      <c r="Z12" s="91"/>
      <c r="AA12" s="89" t="s">
        <v>11</v>
      </c>
      <c r="AB12" s="90"/>
      <c r="AC12" s="90"/>
      <c r="AD12" s="91"/>
      <c r="AE12" s="89" t="s">
        <v>10</v>
      </c>
      <c r="AF12" s="90"/>
      <c r="AG12" s="90"/>
      <c r="AH12" s="91"/>
    </row>
    <row r="13" spans="1:37" ht="15.75" customHeight="1" x14ac:dyDescent="0.55000000000000004">
      <c r="A13" s="5"/>
      <c r="B13" s="5"/>
      <c r="C13" s="5"/>
      <c r="D13" s="5"/>
      <c r="E13" s="73" t="s">
        <v>21</v>
      </c>
      <c r="F13" s="73"/>
      <c r="G13" s="73"/>
      <c r="H13" s="73"/>
      <c r="I13" s="73"/>
      <c r="J13" s="73"/>
      <c r="K13" s="73"/>
      <c r="L13" s="73"/>
      <c r="M13" s="73"/>
      <c r="N13" s="73"/>
      <c r="O13" s="73"/>
      <c r="P13" s="73"/>
      <c r="Q13" s="73"/>
      <c r="R13" s="2"/>
      <c r="S13" s="2"/>
      <c r="T13" s="2"/>
      <c r="U13" s="2"/>
      <c r="V13" s="2"/>
      <c r="W13" s="75"/>
      <c r="X13" s="76"/>
      <c r="Y13" s="76"/>
      <c r="Z13" s="77"/>
      <c r="AA13" s="75"/>
      <c r="AB13" s="76"/>
      <c r="AC13" s="76"/>
      <c r="AD13" s="77"/>
      <c r="AE13" s="75"/>
      <c r="AF13" s="76"/>
      <c r="AG13" s="76"/>
      <c r="AH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U14" s="12"/>
      <c r="W14" s="78"/>
      <c r="X14" s="79"/>
      <c r="Y14" s="79"/>
      <c r="Z14" s="80"/>
      <c r="AA14" s="78"/>
      <c r="AB14" s="79"/>
      <c r="AC14" s="79"/>
      <c r="AD14" s="80"/>
      <c r="AE14" s="78"/>
      <c r="AF14" s="79"/>
      <c r="AG14" s="79"/>
      <c r="AH14" s="80"/>
    </row>
    <row r="15" spans="1:37" ht="15.75" customHeight="1" x14ac:dyDescent="0.55000000000000004">
      <c r="E15" s="74"/>
      <c r="F15" s="74"/>
      <c r="G15" s="74"/>
      <c r="H15" s="74"/>
      <c r="I15" s="74"/>
      <c r="J15" s="74"/>
      <c r="K15" s="74"/>
      <c r="L15" s="74"/>
      <c r="M15" s="74"/>
      <c r="N15" s="74"/>
      <c r="O15" s="74"/>
      <c r="P15" s="74"/>
      <c r="Q15" s="74"/>
      <c r="W15" s="81"/>
      <c r="X15" s="82"/>
      <c r="Y15" s="82"/>
      <c r="Z15" s="83"/>
      <c r="AA15" s="81"/>
      <c r="AB15" s="82"/>
      <c r="AC15" s="82"/>
      <c r="AD15" s="83"/>
      <c r="AE15" s="81"/>
      <c r="AF15" s="82"/>
      <c r="AG15" s="82"/>
      <c r="AH15" s="83"/>
    </row>
    <row r="16" spans="1:37" ht="13" customHeight="1" x14ac:dyDescent="0.55000000000000004"/>
    <row r="17" spans="1:37" ht="13"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7" ht="21"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7" ht="26.25" customHeight="1" x14ac:dyDescent="0.55000000000000004">
      <c r="A19" s="127" t="s">
        <v>27</v>
      </c>
      <c r="B19" s="128"/>
      <c r="C19" s="128"/>
      <c r="D19" s="128"/>
      <c r="E19" s="128"/>
      <c r="F19" s="128"/>
      <c r="G19" s="128"/>
      <c r="H19" s="128"/>
      <c r="I19" s="128"/>
      <c r="J19" s="128"/>
      <c r="K19" s="128"/>
      <c r="L19" s="128"/>
      <c r="M19" s="128"/>
      <c r="N19" s="128"/>
      <c r="O19" s="128"/>
      <c r="P19" s="129"/>
      <c r="Q19" s="129"/>
      <c r="R19" s="129"/>
      <c r="S19" s="129"/>
      <c r="T19" s="130"/>
      <c r="U19" s="130"/>
      <c r="V19" s="130"/>
      <c r="W19" s="129"/>
      <c r="X19" s="129"/>
      <c r="Y19" s="129"/>
      <c r="Z19" s="129"/>
      <c r="AA19" s="129"/>
      <c r="AB19" s="131"/>
      <c r="AC19" s="132"/>
      <c r="AD19" s="132"/>
      <c r="AE19" s="132"/>
      <c r="AF19" s="132"/>
      <c r="AG19" s="132"/>
      <c r="AH19" s="132"/>
      <c r="AI19" s="133"/>
    </row>
    <row r="20" spans="1:37" ht="26.25" customHeight="1" x14ac:dyDescent="0.55000000000000004">
      <c r="A20" s="23" t="s">
        <v>136</v>
      </c>
      <c r="B20" s="25"/>
      <c r="C20" s="25"/>
      <c r="D20" s="25"/>
      <c r="E20" s="25"/>
      <c r="F20" s="25"/>
      <c r="G20" s="25"/>
      <c r="H20" s="25"/>
      <c r="I20" s="25"/>
      <c r="J20" s="25"/>
      <c r="K20" s="25"/>
      <c r="L20" s="25"/>
      <c r="M20" s="25"/>
      <c r="N20" s="25"/>
      <c r="O20" s="25"/>
      <c r="P20" s="26"/>
      <c r="Q20" s="26"/>
      <c r="R20" s="26"/>
      <c r="S20" s="26"/>
      <c r="T20" s="26"/>
      <c r="U20" s="26"/>
      <c r="V20" s="26"/>
      <c r="W20" s="26"/>
      <c r="X20" s="26"/>
      <c r="Y20" s="26"/>
      <c r="Z20" s="26"/>
      <c r="AA20" s="26"/>
      <c r="AB20" s="124"/>
      <c r="AC20" s="124"/>
      <c r="AD20" s="124"/>
      <c r="AE20" s="124"/>
      <c r="AF20" s="124"/>
      <c r="AG20" s="124"/>
      <c r="AH20" s="124"/>
      <c r="AI20" s="125"/>
    </row>
    <row r="21" spans="1:37" ht="26.25" customHeight="1" x14ac:dyDescent="0.55000000000000004">
      <c r="A21" s="63" t="s">
        <v>147</v>
      </c>
      <c r="B21" s="64"/>
      <c r="C21" s="64"/>
      <c r="D21" s="64"/>
      <c r="E21" s="64"/>
      <c r="F21" s="64"/>
      <c r="G21" s="64"/>
      <c r="H21" s="64"/>
      <c r="I21" s="64"/>
      <c r="J21" s="64"/>
      <c r="K21" s="64"/>
      <c r="L21" s="64"/>
      <c r="M21" s="64"/>
      <c r="N21" s="64"/>
      <c r="O21" s="24"/>
      <c r="P21" s="26">
        <v>1</v>
      </c>
      <c r="Q21" s="26"/>
      <c r="R21" s="26"/>
      <c r="S21" s="26"/>
      <c r="T21" s="62" t="s">
        <v>19</v>
      </c>
      <c r="U21" s="62"/>
      <c r="V21" s="62"/>
      <c r="W21" s="26">
        <v>300</v>
      </c>
      <c r="X21" s="26"/>
      <c r="Y21" s="26"/>
      <c r="Z21" s="26"/>
      <c r="AA21" s="26"/>
      <c r="AB21" s="124" t="s">
        <v>23</v>
      </c>
      <c r="AC21" s="124"/>
      <c r="AD21" s="124"/>
      <c r="AE21" s="124"/>
      <c r="AF21" s="124"/>
      <c r="AG21" s="124"/>
      <c r="AH21" s="124"/>
      <c r="AI21" s="125"/>
      <c r="AK21" s="1" t="s">
        <v>137</v>
      </c>
    </row>
    <row r="22" spans="1:37" ht="26.25" customHeight="1" x14ac:dyDescent="0.55000000000000004">
      <c r="A22" s="63" t="s">
        <v>140</v>
      </c>
      <c r="B22" s="64"/>
      <c r="C22" s="64"/>
      <c r="D22" s="64"/>
      <c r="E22" s="64"/>
      <c r="F22" s="64"/>
      <c r="G22" s="64"/>
      <c r="H22" s="64"/>
      <c r="I22" s="64"/>
      <c r="J22" s="64"/>
      <c r="K22" s="64"/>
      <c r="L22" s="64"/>
      <c r="M22" s="64"/>
      <c r="N22" s="64"/>
      <c r="O22" s="24"/>
      <c r="P22" s="26">
        <v>1</v>
      </c>
      <c r="Q22" s="26"/>
      <c r="R22" s="26"/>
      <c r="S22" s="26"/>
      <c r="T22" s="62" t="s">
        <v>19</v>
      </c>
      <c r="U22" s="62"/>
      <c r="V22" s="62"/>
      <c r="W22" s="26">
        <v>550</v>
      </c>
      <c r="X22" s="26"/>
      <c r="Y22" s="26"/>
      <c r="Z22" s="26"/>
      <c r="AA22" s="26"/>
      <c r="AB22" s="124" t="s">
        <v>23</v>
      </c>
      <c r="AC22" s="124"/>
      <c r="AD22" s="124"/>
      <c r="AE22" s="124"/>
      <c r="AF22" s="124"/>
      <c r="AG22" s="124"/>
      <c r="AH22" s="124"/>
      <c r="AI22" s="125"/>
      <c r="AK22" s="1" t="s">
        <v>138</v>
      </c>
    </row>
    <row r="23" spans="1:37" ht="26.25" customHeight="1" x14ac:dyDescent="0.55000000000000004">
      <c r="A23" s="63" t="s">
        <v>141</v>
      </c>
      <c r="B23" s="64"/>
      <c r="C23" s="64"/>
      <c r="D23" s="64"/>
      <c r="E23" s="64"/>
      <c r="F23" s="64"/>
      <c r="G23" s="64"/>
      <c r="H23" s="64"/>
      <c r="I23" s="64"/>
      <c r="J23" s="64"/>
      <c r="K23" s="64"/>
      <c r="L23" s="64"/>
      <c r="M23" s="64"/>
      <c r="N23" s="64"/>
      <c r="O23" s="24"/>
      <c r="P23" s="26">
        <v>1</v>
      </c>
      <c r="Q23" s="26"/>
      <c r="R23" s="26"/>
      <c r="S23" s="26"/>
      <c r="T23" s="62" t="s">
        <v>19</v>
      </c>
      <c r="U23" s="62"/>
      <c r="V23" s="62"/>
      <c r="W23" s="26">
        <v>1400</v>
      </c>
      <c r="X23" s="26"/>
      <c r="Y23" s="26"/>
      <c r="Z23" s="26"/>
      <c r="AA23" s="26"/>
      <c r="AB23" s="124" t="s">
        <v>23</v>
      </c>
      <c r="AC23" s="124"/>
      <c r="AD23" s="124"/>
      <c r="AE23" s="124"/>
      <c r="AF23" s="124"/>
      <c r="AG23" s="124"/>
      <c r="AH23" s="124"/>
      <c r="AI23" s="125"/>
      <c r="AK23" s="1" t="s">
        <v>139</v>
      </c>
    </row>
    <row r="24" spans="1:37" ht="26.25" customHeight="1" x14ac:dyDescent="0.55000000000000004">
      <c r="A24" s="23" t="s">
        <v>29</v>
      </c>
      <c r="B24" s="25"/>
      <c r="C24" s="25"/>
      <c r="D24" s="25"/>
      <c r="E24" s="25"/>
      <c r="F24" s="25"/>
      <c r="G24" s="25"/>
      <c r="H24" s="25"/>
      <c r="I24" s="25"/>
      <c r="J24" s="25"/>
      <c r="K24" s="25"/>
      <c r="L24" s="25"/>
      <c r="M24" s="25"/>
      <c r="N24" s="25"/>
      <c r="O24" s="25"/>
      <c r="P24" s="26">
        <v>1</v>
      </c>
      <c r="Q24" s="26"/>
      <c r="R24" s="26"/>
      <c r="S24" s="26"/>
      <c r="T24" s="62" t="s">
        <v>24</v>
      </c>
      <c r="U24" s="62"/>
      <c r="V24" s="62"/>
      <c r="W24" s="126" t="s">
        <v>30</v>
      </c>
      <c r="X24" s="126"/>
      <c r="Y24" s="126"/>
      <c r="Z24" s="126"/>
      <c r="AA24" s="126"/>
      <c r="AB24" s="124" t="s">
        <v>31</v>
      </c>
      <c r="AC24" s="124"/>
      <c r="AD24" s="124"/>
      <c r="AE24" s="124"/>
      <c r="AF24" s="124"/>
      <c r="AG24" s="124"/>
      <c r="AH24" s="124"/>
      <c r="AI24" s="125"/>
    </row>
    <row r="25" spans="1:37" ht="26.25" customHeight="1" x14ac:dyDescent="0.55000000000000004">
      <c r="A25" s="44" t="s">
        <v>22</v>
      </c>
      <c r="B25" s="45"/>
      <c r="C25" s="45"/>
      <c r="D25" s="45"/>
      <c r="E25" s="45"/>
      <c r="F25" s="45"/>
      <c r="G25" s="45"/>
      <c r="H25" s="45"/>
      <c r="I25" s="45"/>
      <c r="J25" s="45"/>
      <c r="K25" s="45"/>
      <c r="L25" s="45"/>
      <c r="M25" s="45"/>
      <c r="N25" s="45"/>
      <c r="O25" s="46"/>
      <c r="P25" s="47"/>
      <c r="Q25" s="48"/>
      <c r="R25" s="48"/>
      <c r="S25" s="49"/>
      <c r="T25" s="50"/>
      <c r="U25" s="51"/>
      <c r="V25" s="52"/>
      <c r="W25" s="47"/>
      <c r="X25" s="48"/>
      <c r="Y25" s="48"/>
      <c r="Z25" s="48"/>
      <c r="AA25" s="49"/>
      <c r="AB25" s="121"/>
      <c r="AC25" s="122"/>
      <c r="AD25" s="122"/>
      <c r="AE25" s="122"/>
      <c r="AF25" s="122"/>
      <c r="AG25" s="122"/>
      <c r="AH25" s="122"/>
      <c r="AI25" s="123"/>
    </row>
    <row r="26" spans="1:37" ht="26.25" customHeight="1" x14ac:dyDescent="0.55000000000000004">
      <c r="A26" s="63"/>
      <c r="B26" s="64"/>
      <c r="C26" s="64"/>
      <c r="D26" s="64"/>
      <c r="E26" s="64"/>
      <c r="F26" s="64"/>
      <c r="G26" s="64"/>
      <c r="H26" s="64"/>
      <c r="I26" s="64"/>
      <c r="J26" s="64"/>
      <c r="K26" s="64"/>
      <c r="L26" s="64"/>
      <c r="M26" s="64"/>
      <c r="N26" s="64"/>
      <c r="O26" s="24"/>
      <c r="P26" s="47"/>
      <c r="Q26" s="48"/>
      <c r="R26" s="48"/>
      <c r="S26" s="49"/>
      <c r="T26" s="50"/>
      <c r="U26" s="51"/>
      <c r="V26" s="52"/>
      <c r="W26" s="47"/>
      <c r="X26" s="48"/>
      <c r="Y26" s="48"/>
      <c r="Z26" s="48"/>
      <c r="AA26" s="49"/>
      <c r="AB26" s="121"/>
      <c r="AC26" s="122"/>
      <c r="AD26" s="122"/>
      <c r="AE26" s="122"/>
      <c r="AF26" s="122"/>
      <c r="AG26" s="122"/>
      <c r="AH26" s="122"/>
      <c r="AI26" s="123"/>
    </row>
    <row r="27" spans="1:37" ht="26.25" customHeight="1" x14ac:dyDescent="0.55000000000000004">
      <c r="A27" s="63"/>
      <c r="B27" s="64"/>
      <c r="C27" s="64"/>
      <c r="D27" s="64"/>
      <c r="E27" s="64"/>
      <c r="F27" s="64"/>
      <c r="G27" s="64"/>
      <c r="H27" s="64"/>
      <c r="I27" s="64"/>
      <c r="J27" s="64"/>
      <c r="K27" s="64"/>
      <c r="L27" s="64"/>
      <c r="M27" s="64"/>
      <c r="N27" s="64"/>
      <c r="O27" s="24"/>
      <c r="P27" s="47"/>
      <c r="Q27" s="48"/>
      <c r="R27" s="48"/>
      <c r="S27" s="49"/>
      <c r="T27" s="50"/>
      <c r="U27" s="51"/>
      <c r="V27" s="52"/>
      <c r="W27" s="47"/>
      <c r="X27" s="48"/>
      <c r="Y27" s="48"/>
      <c r="Z27" s="48"/>
      <c r="AA27" s="49"/>
      <c r="AB27" s="121"/>
      <c r="AC27" s="122"/>
      <c r="AD27" s="122"/>
      <c r="AE27" s="122"/>
      <c r="AF27" s="122"/>
      <c r="AG27" s="122"/>
      <c r="AH27" s="122"/>
      <c r="AI27" s="123"/>
    </row>
    <row r="28" spans="1:37" ht="26" customHeight="1" x14ac:dyDescent="0.55000000000000004">
      <c r="A28" s="68"/>
      <c r="B28" s="69"/>
      <c r="C28" s="69"/>
      <c r="D28" s="69"/>
      <c r="E28" s="69"/>
      <c r="F28" s="69"/>
      <c r="G28" s="69"/>
      <c r="H28" s="69"/>
      <c r="I28" s="69"/>
      <c r="J28" s="69"/>
      <c r="K28" s="69"/>
      <c r="L28" s="69"/>
      <c r="M28" s="69"/>
      <c r="N28" s="69"/>
      <c r="O28" s="69"/>
      <c r="P28" s="26"/>
      <c r="Q28" s="26"/>
      <c r="R28" s="26"/>
      <c r="S28" s="26"/>
      <c r="T28" s="62"/>
      <c r="U28" s="62"/>
      <c r="V28" s="62"/>
      <c r="W28" s="26"/>
      <c r="X28" s="26"/>
      <c r="Y28" s="26"/>
      <c r="Z28" s="26"/>
      <c r="AA28" s="26"/>
      <c r="AB28" s="124"/>
      <c r="AC28" s="124"/>
      <c r="AD28" s="124"/>
      <c r="AE28" s="124"/>
      <c r="AF28" s="124"/>
      <c r="AG28" s="124"/>
      <c r="AH28" s="124"/>
      <c r="AI28" s="125"/>
    </row>
    <row r="29" spans="1:37" ht="26" customHeight="1" x14ac:dyDescent="0.55000000000000004">
      <c r="A29" s="110"/>
      <c r="B29" s="111"/>
      <c r="C29" s="111"/>
      <c r="D29" s="111"/>
      <c r="E29" s="111"/>
      <c r="F29" s="111"/>
      <c r="G29" s="111"/>
      <c r="H29" s="111"/>
      <c r="I29" s="111"/>
      <c r="J29" s="111"/>
      <c r="K29" s="111"/>
      <c r="L29" s="111"/>
      <c r="M29" s="111"/>
      <c r="N29" s="111"/>
      <c r="O29" s="112"/>
      <c r="P29" s="47"/>
      <c r="Q29" s="48"/>
      <c r="R29" s="48"/>
      <c r="S29" s="49"/>
      <c r="T29" s="50"/>
      <c r="U29" s="51"/>
      <c r="V29" s="52"/>
      <c r="W29" s="47"/>
      <c r="X29" s="48"/>
      <c r="Y29" s="48"/>
      <c r="Z29" s="48"/>
      <c r="AA29" s="49"/>
      <c r="AB29" s="113"/>
      <c r="AC29" s="114"/>
      <c r="AD29" s="114"/>
      <c r="AE29" s="114"/>
      <c r="AF29" s="114"/>
      <c r="AG29" s="114"/>
      <c r="AH29" s="114"/>
      <c r="AI29" s="115"/>
    </row>
    <row r="30" spans="1:37" ht="20" x14ac:dyDescent="0.55000000000000004">
      <c r="P30" s="37" t="s">
        <v>3</v>
      </c>
      <c r="Q30" s="37"/>
      <c r="R30" s="37"/>
      <c r="S30" s="37"/>
      <c r="T30" s="37"/>
      <c r="U30" s="37"/>
      <c r="V30" s="37"/>
      <c r="W30" s="37"/>
      <c r="X30" s="37"/>
      <c r="Y30" s="37"/>
      <c r="Z30" s="37"/>
      <c r="AA30" s="37"/>
      <c r="AB30" s="116"/>
      <c r="AC30" s="117"/>
      <c r="AD30" s="117"/>
      <c r="AE30" s="117"/>
      <c r="AF30" s="117"/>
      <c r="AG30" s="117"/>
      <c r="AH30" s="117"/>
      <c r="AI30" s="118"/>
    </row>
    <row r="31" spans="1:37" ht="20" x14ac:dyDescent="0.55000000000000004">
      <c r="P31" s="37" t="s">
        <v>2</v>
      </c>
      <c r="Q31" s="37"/>
      <c r="R31" s="37"/>
      <c r="S31" s="37"/>
      <c r="T31" s="37"/>
      <c r="U31" s="37"/>
      <c r="V31" s="37"/>
      <c r="W31" s="37"/>
      <c r="X31" s="37"/>
      <c r="Y31" s="37"/>
      <c r="Z31" s="37"/>
      <c r="AA31" s="37"/>
      <c r="AB31" s="40"/>
      <c r="AC31" s="40"/>
      <c r="AD31" s="40"/>
      <c r="AE31" s="40"/>
      <c r="AF31" s="40"/>
      <c r="AG31" s="40"/>
      <c r="AH31" s="40"/>
      <c r="AI31" s="41"/>
    </row>
    <row r="32" spans="1:37" ht="20" x14ac:dyDescent="0.55000000000000004">
      <c r="P32" s="37" t="s">
        <v>1</v>
      </c>
      <c r="Q32" s="37"/>
      <c r="R32" s="37"/>
      <c r="S32" s="37"/>
      <c r="T32" s="37"/>
      <c r="U32" s="37"/>
      <c r="V32" s="37"/>
      <c r="W32" s="37"/>
      <c r="X32" s="37"/>
      <c r="Y32" s="37"/>
      <c r="Z32" s="37"/>
      <c r="AA32" s="37"/>
      <c r="AB32" s="119" t="s">
        <v>36</v>
      </c>
      <c r="AC32" s="119"/>
      <c r="AD32" s="119"/>
      <c r="AE32" s="119"/>
      <c r="AF32" s="119"/>
      <c r="AG32" s="119"/>
      <c r="AH32" s="119"/>
      <c r="AI32" s="120"/>
    </row>
    <row r="34" spans="1:35" x14ac:dyDescent="0.55000000000000004">
      <c r="A34" s="33" t="s">
        <v>0</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5"/>
    </row>
    <row r="35" spans="1:35" ht="15" customHeight="1" x14ac:dyDescent="0.55000000000000004">
      <c r="A35" s="104" t="s">
        <v>28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6"/>
    </row>
    <row r="36" spans="1:35" ht="15" customHeight="1" x14ac:dyDescent="0.55000000000000004">
      <c r="A36" s="30" t="s">
        <v>32</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5" ht="15" customHeight="1" x14ac:dyDescent="0.55000000000000004">
      <c r="A37" s="30" t="s">
        <v>142</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5" customHeight="1" x14ac:dyDescent="0.55000000000000004">
      <c r="A38" s="30" t="s">
        <v>143</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5" customHeight="1" x14ac:dyDescent="0.55000000000000004">
      <c r="A39" s="30" t="s">
        <v>146</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5" customHeight="1" x14ac:dyDescent="0.55000000000000004">
      <c r="A40" s="30" t="s">
        <v>144</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x14ac:dyDescent="0.55000000000000004">
      <c r="A41" s="20" t="s">
        <v>145</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2"/>
    </row>
  </sheetData>
  <mergeCells count="95">
    <mergeCell ref="A1:AI2"/>
    <mergeCell ref="A4:N5"/>
    <mergeCell ref="O4:Q5"/>
    <mergeCell ref="Z4:AI4"/>
    <mergeCell ref="A7:G8"/>
    <mergeCell ref="H7:Q8"/>
    <mergeCell ref="A12:D12"/>
    <mergeCell ref="E12:Q12"/>
    <mergeCell ref="W12:Z12"/>
    <mergeCell ref="AA12:AD12"/>
    <mergeCell ref="AE12:AH12"/>
    <mergeCell ref="X9:AI9"/>
    <mergeCell ref="A10:D10"/>
    <mergeCell ref="E10:Q10"/>
    <mergeCell ref="A11:D11"/>
    <mergeCell ref="E11:Q11"/>
    <mergeCell ref="A18:O18"/>
    <mergeCell ref="P18:S18"/>
    <mergeCell ref="T18:V18"/>
    <mergeCell ref="W18:AA18"/>
    <mergeCell ref="AB18:AI18"/>
    <mergeCell ref="E13:Q15"/>
    <mergeCell ref="W13:Z15"/>
    <mergeCell ref="AA13:AD15"/>
    <mergeCell ref="AE13:AH15"/>
    <mergeCell ref="A14:D14"/>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A35:AI35"/>
    <mergeCell ref="A29:O29"/>
    <mergeCell ref="P29:S29"/>
    <mergeCell ref="T29:V29"/>
    <mergeCell ref="W29:AA29"/>
    <mergeCell ref="AB29:AI29"/>
    <mergeCell ref="P30:AA30"/>
    <mergeCell ref="AB30:AI30"/>
    <mergeCell ref="P31:AA31"/>
    <mergeCell ref="AB31:AI31"/>
    <mergeCell ref="P32:AA32"/>
    <mergeCell ref="AB32:AI32"/>
    <mergeCell ref="A34:AI34"/>
    <mergeCell ref="A36:AI36"/>
    <mergeCell ref="A37:AI37"/>
    <mergeCell ref="A38:AI38"/>
    <mergeCell ref="A40:AI40"/>
    <mergeCell ref="A41:AI41"/>
    <mergeCell ref="A39:AI39"/>
  </mergeCells>
  <phoneticPr fontId="2"/>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0CEA-68BE-48CF-98A4-F1F00CA9D156}">
  <sheetPr>
    <pageSetUpPr fitToPage="1"/>
  </sheetPr>
  <dimension ref="A1:AM46"/>
  <sheetViews>
    <sheetView topLeftCell="A13" zoomScaleNormal="100" workbookViewId="0">
      <selection activeCell="A25" sqref="A25:AI25"/>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78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94" t="s">
        <v>133</v>
      </c>
      <c r="B4" s="94"/>
      <c r="C4" s="94"/>
      <c r="D4" s="94"/>
      <c r="E4" s="94"/>
      <c r="F4" s="94"/>
      <c r="G4" s="94"/>
      <c r="H4" s="94"/>
      <c r="I4" s="94"/>
      <c r="J4" s="94"/>
      <c r="K4" s="94"/>
      <c r="L4" s="94"/>
      <c r="M4" s="94"/>
      <c r="N4" s="94"/>
      <c r="O4" s="95" t="s">
        <v>18</v>
      </c>
      <c r="P4" s="95"/>
      <c r="Q4" s="95"/>
      <c r="R4" s="2"/>
      <c r="S4" s="2"/>
      <c r="T4" s="2"/>
      <c r="U4" s="2"/>
      <c r="V4" s="2"/>
      <c r="W4" s="2"/>
      <c r="X4" s="2"/>
      <c r="Y4" s="2"/>
      <c r="Z4" s="97">
        <v>45703</v>
      </c>
      <c r="AA4" s="97"/>
      <c r="AB4" s="97"/>
      <c r="AC4" s="97"/>
      <c r="AD4" s="97"/>
      <c r="AE4" s="97"/>
      <c r="AF4" s="97"/>
      <c r="AG4" s="97"/>
      <c r="AH4" s="97"/>
      <c r="AI4" s="97"/>
      <c r="AK4" s="1" t="s">
        <v>38</v>
      </c>
    </row>
    <row r="5" spans="1:37" ht="14.25" customHeight="1" thickBot="1" x14ac:dyDescent="0.6">
      <c r="A5" s="98" t="s">
        <v>132</v>
      </c>
      <c r="B5" s="98"/>
      <c r="C5" s="98"/>
      <c r="D5" s="98"/>
      <c r="E5" s="98"/>
      <c r="F5" s="98"/>
      <c r="G5" s="98"/>
      <c r="H5" s="98"/>
      <c r="I5" s="98"/>
      <c r="J5" s="98"/>
      <c r="K5" s="98"/>
      <c r="L5" s="98"/>
      <c r="M5" s="98"/>
      <c r="N5" s="98"/>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01">
        <f>AB35</f>
        <v>78760</v>
      </c>
      <c r="I7" s="102"/>
      <c r="J7" s="102"/>
      <c r="K7" s="102"/>
      <c r="L7" s="102"/>
      <c r="M7" s="102"/>
      <c r="N7" s="102"/>
      <c r="O7" s="102"/>
      <c r="P7" s="102"/>
      <c r="Q7" s="102"/>
      <c r="R7" s="2"/>
      <c r="S7" s="2"/>
      <c r="T7" s="2"/>
      <c r="U7" s="2"/>
      <c r="V7" s="2"/>
      <c r="W7" s="2"/>
      <c r="X7" s="2"/>
      <c r="Y7" s="2"/>
      <c r="Z7" s="2"/>
      <c r="AA7" s="2"/>
      <c r="AB7" s="2"/>
      <c r="AC7" s="2"/>
      <c r="AD7" s="2"/>
      <c r="AE7" s="2"/>
      <c r="AF7" s="2"/>
      <c r="AG7" s="2"/>
      <c r="AH7" s="2"/>
      <c r="AI7" s="2"/>
      <c r="AK7" s="19" t="s">
        <v>26</v>
      </c>
    </row>
    <row r="8" spans="1:37" ht="13.15" customHeight="1" thickBot="1" x14ac:dyDescent="0.6">
      <c r="A8" s="100"/>
      <c r="B8" s="100"/>
      <c r="C8" s="100"/>
      <c r="D8" s="100"/>
      <c r="E8" s="100"/>
      <c r="F8" s="100"/>
      <c r="G8" s="100"/>
      <c r="H8" s="103"/>
      <c r="I8" s="103"/>
      <c r="J8" s="103"/>
      <c r="K8" s="103"/>
      <c r="L8" s="103"/>
      <c r="M8" s="103"/>
      <c r="N8" s="103"/>
      <c r="O8" s="103"/>
      <c r="P8" s="103"/>
      <c r="Q8" s="103"/>
      <c r="R8" s="2" t="s">
        <v>77</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7" ht="15.75" customHeight="1" x14ac:dyDescent="0.55000000000000004">
      <c r="A10" s="84" t="s">
        <v>16</v>
      </c>
      <c r="B10" s="84"/>
      <c r="C10" s="84"/>
      <c r="D10" s="84"/>
      <c r="E10" s="86" t="s">
        <v>25</v>
      </c>
      <c r="F10" s="86"/>
      <c r="G10" s="86"/>
      <c r="H10" s="86"/>
      <c r="I10" s="86"/>
      <c r="J10" s="86"/>
      <c r="K10" s="86"/>
      <c r="L10" s="86"/>
      <c r="M10" s="86"/>
      <c r="N10" s="86"/>
      <c r="O10" s="86"/>
      <c r="P10" s="86"/>
      <c r="Q10" s="86"/>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7" ht="15.75" customHeight="1" x14ac:dyDescent="0.55000000000000004">
      <c r="A13" s="5"/>
      <c r="B13" s="5"/>
      <c r="C13" s="5"/>
      <c r="D13" s="5"/>
      <c r="E13" s="73" t="s">
        <v>75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6" spans="1:37" ht="10.5" customHeight="1" x14ac:dyDescent="0.55000000000000004"/>
    <row r="17" spans="1:39" ht="10.5"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5"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9" ht="25"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28"/>
      <c r="AC19" s="28"/>
      <c r="AD19" s="28"/>
      <c r="AE19" s="28"/>
      <c r="AF19" s="28"/>
      <c r="AG19" s="28"/>
      <c r="AH19" s="28"/>
      <c r="AI19" s="29"/>
    </row>
    <row r="20" spans="1:39" ht="25" customHeight="1" x14ac:dyDescent="0.55000000000000004">
      <c r="A20" s="23" t="s">
        <v>73</v>
      </c>
      <c r="B20" s="25"/>
      <c r="C20" s="25"/>
      <c r="D20" s="25"/>
      <c r="E20" s="25"/>
      <c r="F20" s="25"/>
      <c r="G20" s="25"/>
      <c r="H20" s="25"/>
      <c r="I20" s="25"/>
      <c r="J20" s="25"/>
      <c r="K20" s="25"/>
      <c r="L20" s="25"/>
      <c r="M20" s="25"/>
      <c r="N20" s="25"/>
      <c r="O20" s="25"/>
      <c r="P20" s="26"/>
      <c r="Q20" s="26"/>
      <c r="R20" s="26"/>
      <c r="S20" s="26"/>
      <c r="T20" s="62"/>
      <c r="U20" s="62"/>
      <c r="V20" s="62"/>
      <c r="W20" s="26"/>
      <c r="X20" s="26"/>
      <c r="Y20" s="26"/>
      <c r="Z20" s="26"/>
      <c r="AA20" s="26"/>
      <c r="AB20" s="28"/>
      <c r="AC20" s="28"/>
      <c r="AD20" s="28"/>
      <c r="AE20" s="28"/>
      <c r="AF20" s="28"/>
      <c r="AG20" s="28"/>
      <c r="AH20" s="28"/>
      <c r="AI20" s="29"/>
    </row>
    <row r="21" spans="1:39" ht="25" customHeight="1" x14ac:dyDescent="0.55000000000000004">
      <c r="A21" s="23" t="s">
        <v>72</v>
      </c>
      <c r="B21" s="24"/>
      <c r="C21" s="25"/>
      <c r="D21" s="25"/>
      <c r="E21" s="25"/>
      <c r="F21" s="25"/>
      <c r="G21" s="25"/>
      <c r="H21" s="25"/>
      <c r="I21" s="25"/>
      <c r="J21" s="25"/>
      <c r="K21" s="25"/>
      <c r="L21" s="25"/>
      <c r="M21" s="25"/>
      <c r="N21" s="25"/>
      <c r="O21" s="25"/>
      <c r="P21" s="26">
        <v>450</v>
      </c>
      <c r="Q21" s="26"/>
      <c r="R21" s="26"/>
      <c r="S21" s="26"/>
      <c r="T21" s="26" t="s">
        <v>62</v>
      </c>
      <c r="U21" s="26"/>
      <c r="V21" s="26"/>
      <c r="W21" s="27">
        <v>80</v>
      </c>
      <c r="X21" s="27"/>
      <c r="Y21" s="27"/>
      <c r="Z21" s="27"/>
      <c r="AA21" s="27"/>
      <c r="AB21" s="28">
        <f>P21*W21</f>
        <v>36000</v>
      </c>
      <c r="AC21" s="28"/>
      <c r="AD21" s="28"/>
      <c r="AE21" s="28"/>
      <c r="AF21" s="28"/>
      <c r="AG21" s="28"/>
      <c r="AH21" s="28"/>
      <c r="AI21" s="29"/>
      <c r="AK21" s="1" t="s">
        <v>129</v>
      </c>
    </row>
    <row r="22" spans="1:39" ht="25" customHeight="1" x14ac:dyDescent="0.55000000000000004">
      <c r="A22" s="23" t="s">
        <v>71</v>
      </c>
      <c r="B22" s="24"/>
      <c r="C22" s="25"/>
      <c r="D22" s="25"/>
      <c r="E22" s="25"/>
      <c r="F22" s="25"/>
      <c r="G22" s="25"/>
      <c r="H22" s="25"/>
      <c r="I22" s="25"/>
      <c r="J22" s="25"/>
      <c r="K22" s="25"/>
      <c r="L22" s="25"/>
      <c r="M22" s="25"/>
      <c r="N22" s="25"/>
      <c r="O22" s="25"/>
      <c r="P22" s="26">
        <v>30</v>
      </c>
      <c r="Q22" s="26"/>
      <c r="R22" s="26"/>
      <c r="S22" s="26"/>
      <c r="T22" s="26" t="s">
        <v>62</v>
      </c>
      <c r="U22" s="26"/>
      <c r="V22" s="26"/>
      <c r="W22" s="27">
        <v>80</v>
      </c>
      <c r="X22" s="27"/>
      <c r="Y22" s="27"/>
      <c r="Z22" s="27"/>
      <c r="AA22" s="27"/>
      <c r="AB22" s="28">
        <f>P22*W22</f>
        <v>2400</v>
      </c>
      <c r="AC22" s="28"/>
      <c r="AD22" s="28"/>
      <c r="AE22" s="28"/>
      <c r="AF22" s="28"/>
      <c r="AG22" s="28"/>
      <c r="AH22" s="28"/>
      <c r="AI22" s="29"/>
    </row>
    <row r="23" spans="1:39" ht="25" customHeight="1" x14ac:dyDescent="0.55000000000000004">
      <c r="A23" s="23" t="s">
        <v>70</v>
      </c>
      <c r="B23" s="25"/>
      <c r="C23" s="25"/>
      <c r="D23" s="25"/>
      <c r="E23" s="25"/>
      <c r="F23" s="25"/>
      <c r="G23" s="25"/>
      <c r="H23" s="25"/>
      <c r="I23" s="25"/>
      <c r="J23" s="25"/>
      <c r="K23" s="25"/>
      <c r="L23" s="25"/>
      <c r="M23" s="25"/>
      <c r="N23" s="25"/>
      <c r="O23" s="25"/>
      <c r="P23" s="26">
        <v>500</v>
      </c>
      <c r="Q23" s="26"/>
      <c r="R23" s="26"/>
      <c r="S23" s="26"/>
      <c r="T23" s="62" t="s">
        <v>62</v>
      </c>
      <c r="U23" s="62"/>
      <c r="V23" s="62"/>
      <c r="W23" s="26" t="s">
        <v>69</v>
      </c>
      <c r="X23" s="26"/>
      <c r="Y23" s="26"/>
      <c r="Z23" s="26"/>
      <c r="AA23" s="26"/>
      <c r="AB23" s="28">
        <v>0</v>
      </c>
      <c r="AC23" s="28"/>
      <c r="AD23" s="28"/>
      <c r="AE23" s="28"/>
      <c r="AF23" s="28"/>
      <c r="AG23" s="28"/>
      <c r="AH23" s="28"/>
      <c r="AI23" s="29"/>
      <c r="AK23" s="1" t="s">
        <v>130</v>
      </c>
    </row>
    <row r="24" spans="1:39" ht="25" customHeight="1" x14ac:dyDescent="0.55000000000000004">
      <c r="A24" s="23" t="s">
        <v>65</v>
      </c>
      <c r="B24" s="25"/>
      <c r="C24" s="25"/>
      <c r="D24" s="25"/>
      <c r="E24" s="25"/>
      <c r="F24" s="25"/>
      <c r="G24" s="25"/>
      <c r="H24" s="25"/>
      <c r="I24" s="25"/>
      <c r="J24" s="25"/>
      <c r="K24" s="25"/>
      <c r="L24" s="25"/>
      <c r="M24" s="25"/>
      <c r="N24" s="25"/>
      <c r="O24" s="25"/>
      <c r="P24" s="26"/>
      <c r="Q24" s="26"/>
      <c r="R24" s="26"/>
      <c r="S24" s="26"/>
      <c r="T24" s="62"/>
      <c r="U24" s="62"/>
      <c r="V24" s="62"/>
      <c r="W24" s="26"/>
      <c r="X24" s="26"/>
      <c r="Y24" s="26"/>
      <c r="Z24" s="26"/>
      <c r="AA24" s="26"/>
      <c r="AB24" s="28"/>
      <c r="AC24" s="28"/>
      <c r="AD24" s="28"/>
      <c r="AE24" s="28"/>
      <c r="AF24" s="28"/>
      <c r="AG24" s="28"/>
      <c r="AH24" s="28"/>
      <c r="AI24" s="29"/>
      <c r="AK24" s="1" t="s">
        <v>127</v>
      </c>
    </row>
    <row r="25" spans="1:39" ht="25" customHeight="1" x14ac:dyDescent="0.55000000000000004">
      <c r="A25" s="23" t="s">
        <v>63</v>
      </c>
      <c r="B25" s="25"/>
      <c r="C25" s="25"/>
      <c r="D25" s="25"/>
      <c r="E25" s="25"/>
      <c r="F25" s="25"/>
      <c r="G25" s="25"/>
      <c r="H25" s="25"/>
      <c r="I25" s="25"/>
      <c r="J25" s="25"/>
      <c r="K25" s="25"/>
      <c r="L25" s="25"/>
      <c r="M25" s="25"/>
      <c r="N25" s="25"/>
      <c r="O25" s="25"/>
      <c r="P25" s="26">
        <v>1</v>
      </c>
      <c r="Q25" s="26"/>
      <c r="R25" s="26"/>
      <c r="S25" s="26"/>
      <c r="T25" s="62" t="s">
        <v>62</v>
      </c>
      <c r="U25" s="62"/>
      <c r="V25" s="62"/>
      <c r="W25" s="26">
        <v>200</v>
      </c>
      <c r="X25" s="26"/>
      <c r="Y25" s="26"/>
      <c r="Z25" s="26"/>
      <c r="AA25" s="26"/>
      <c r="AB25" s="28">
        <f>P25*W25</f>
        <v>200</v>
      </c>
      <c r="AC25" s="28"/>
      <c r="AD25" s="28"/>
      <c r="AE25" s="28"/>
      <c r="AF25" s="28"/>
      <c r="AG25" s="28"/>
      <c r="AH25" s="28"/>
      <c r="AI25" s="29"/>
      <c r="AK25" s="1" t="s">
        <v>128</v>
      </c>
    </row>
    <row r="26" spans="1:39" ht="25" customHeight="1" x14ac:dyDescent="0.55000000000000004">
      <c r="A26" s="63" t="s">
        <v>134</v>
      </c>
      <c r="B26" s="64"/>
      <c r="C26" s="64"/>
      <c r="D26" s="64"/>
      <c r="E26" s="64"/>
      <c r="F26" s="64"/>
      <c r="G26" s="64"/>
      <c r="H26" s="64"/>
      <c r="I26" s="64"/>
      <c r="J26" s="64"/>
      <c r="K26" s="64"/>
      <c r="L26" s="64"/>
      <c r="M26" s="64"/>
      <c r="N26" s="64"/>
      <c r="O26" s="24"/>
      <c r="P26" s="47">
        <v>1</v>
      </c>
      <c r="Q26" s="48"/>
      <c r="R26" s="48"/>
      <c r="S26" s="49"/>
      <c r="T26" s="50" t="s">
        <v>135</v>
      </c>
      <c r="U26" s="51"/>
      <c r="V26" s="52"/>
      <c r="W26" s="47">
        <v>13000</v>
      </c>
      <c r="X26" s="48"/>
      <c r="Y26" s="48"/>
      <c r="Z26" s="48"/>
      <c r="AA26" s="49"/>
      <c r="AB26" s="67">
        <f>P26*W26</f>
        <v>13000</v>
      </c>
      <c r="AC26" s="40"/>
      <c r="AD26" s="40"/>
      <c r="AE26" s="40"/>
      <c r="AF26" s="40"/>
      <c r="AG26" s="40"/>
      <c r="AH26" s="40"/>
      <c r="AI26" s="41"/>
    </row>
    <row r="27" spans="1:39" ht="25" customHeight="1" x14ac:dyDescent="0.55000000000000004">
      <c r="A27" s="63" t="s">
        <v>56</v>
      </c>
      <c r="B27" s="64"/>
      <c r="C27" s="64"/>
      <c r="D27" s="64"/>
      <c r="E27" s="64"/>
      <c r="F27" s="64"/>
      <c r="G27" s="64"/>
      <c r="H27" s="64"/>
      <c r="I27" s="64"/>
      <c r="J27" s="64"/>
      <c r="K27" s="64"/>
      <c r="L27" s="64"/>
      <c r="M27" s="64"/>
      <c r="N27" s="64"/>
      <c r="O27" s="24"/>
      <c r="P27" s="47">
        <v>1</v>
      </c>
      <c r="Q27" s="48"/>
      <c r="R27" s="48"/>
      <c r="S27" s="49"/>
      <c r="T27" s="50" t="s">
        <v>24</v>
      </c>
      <c r="U27" s="51"/>
      <c r="V27" s="52"/>
      <c r="W27" s="47">
        <v>20000</v>
      </c>
      <c r="X27" s="48"/>
      <c r="Y27" s="48"/>
      <c r="Z27" s="48"/>
      <c r="AA27" s="49"/>
      <c r="AB27" s="67">
        <f>P27*W27</f>
        <v>20000</v>
      </c>
      <c r="AC27" s="40"/>
      <c r="AD27" s="40"/>
      <c r="AE27" s="40"/>
      <c r="AF27" s="40"/>
      <c r="AG27" s="40"/>
      <c r="AH27" s="40"/>
      <c r="AI27" s="41"/>
      <c r="AK27" s="1" t="s">
        <v>131</v>
      </c>
    </row>
    <row r="28" spans="1:39" ht="25" customHeight="1" x14ac:dyDescent="0.55000000000000004">
      <c r="A28" s="68" t="s">
        <v>91</v>
      </c>
      <c r="B28" s="69"/>
      <c r="C28" s="69"/>
      <c r="D28" s="69"/>
      <c r="E28" s="69"/>
      <c r="F28" s="69"/>
      <c r="G28" s="69"/>
      <c r="H28" s="69"/>
      <c r="I28" s="69"/>
      <c r="J28" s="69"/>
      <c r="K28" s="69"/>
      <c r="L28" s="69"/>
      <c r="M28" s="69"/>
      <c r="N28" s="69"/>
      <c r="O28" s="69"/>
      <c r="P28" s="26"/>
      <c r="Q28" s="26"/>
      <c r="R28" s="26"/>
      <c r="S28" s="26"/>
      <c r="T28" s="62"/>
      <c r="U28" s="62"/>
      <c r="V28" s="62"/>
      <c r="W28" s="26"/>
      <c r="X28" s="26"/>
      <c r="Y28" s="26"/>
      <c r="Z28" s="26"/>
      <c r="AA28" s="26"/>
      <c r="AB28" s="28"/>
      <c r="AC28" s="28"/>
      <c r="AD28" s="28"/>
      <c r="AE28" s="28"/>
      <c r="AF28" s="28"/>
      <c r="AG28" s="28"/>
      <c r="AH28" s="28"/>
      <c r="AI28" s="29"/>
    </row>
    <row r="29" spans="1:39" ht="25" customHeight="1" x14ac:dyDescent="0.55000000000000004">
      <c r="A29" s="63"/>
      <c r="B29" s="64"/>
      <c r="C29" s="64"/>
      <c r="D29" s="64"/>
      <c r="E29" s="64"/>
      <c r="F29" s="64"/>
      <c r="G29" s="64"/>
      <c r="H29" s="64"/>
      <c r="I29" s="64"/>
      <c r="J29" s="64"/>
      <c r="K29" s="64"/>
      <c r="L29" s="64"/>
      <c r="M29" s="64"/>
      <c r="N29" s="64"/>
      <c r="O29" s="24"/>
      <c r="P29" s="47"/>
      <c r="Q29" s="48"/>
      <c r="R29" s="48"/>
      <c r="S29" s="49"/>
      <c r="T29" s="50"/>
      <c r="U29" s="51"/>
      <c r="V29" s="52"/>
      <c r="W29" s="65"/>
      <c r="X29" s="54"/>
      <c r="Y29" s="54"/>
      <c r="Z29" s="54"/>
      <c r="AA29" s="55"/>
      <c r="AB29" s="28"/>
      <c r="AC29" s="28"/>
      <c r="AD29" s="28"/>
      <c r="AE29" s="28"/>
      <c r="AF29" s="28"/>
      <c r="AG29" s="28"/>
      <c r="AH29" s="28"/>
      <c r="AI29" s="29"/>
    </row>
    <row r="30" spans="1:39" ht="25" customHeight="1" x14ac:dyDescent="0.55000000000000004">
      <c r="A30" s="63"/>
      <c r="B30" s="64"/>
      <c r="C30" s="64"/>
      <c r="D30" s="64"/>
      <c r="E30" s="64"/>
      <c r="F30" s="64"/>
      <c r="G30" s="64"/>
      <c r="H30" s="64"/>
      <c r="I30" s="64"/>
      <c r="J30" s="64"/>
      <c r="K30" s="64"/>
      <c r="L30" s="64"/>
      <c r="M30" s="64"/>
      <c r="N30" s="64"/>
      <c r="O30" s="24"/>
      <c r="P30" s="47"/>
      <c r="Q30" s="48"/>
      <c r="R30" s="48"/>
      <c r="S30" s="49"/>
      <c r="T30" s="50"/>
      <c r="U30" s="51"/>
      <c r="V30" s="52"/>
      <c r="W30" s="66"/>
      <c r="X30" s="48"/>
      <c r="Y30" s="48"/>
      <c r="Z30" s="48"/>
      <c r="AA30" s="49"/>
      <c r="AB30" s="56"/>
      <c r="AC30" s="57"/>
      <c r="AD30" s="57"/>
      <c r="AE30" s="57"/>
      <c r="AF30" s="57"/>
      <c r="AG30" s="57"/>
      <c r="AH30" s="57"/>
      <c r="AI30" s="58"/>
    </row>
    <row r="31" spans="1:39" ht="25" customHeight="1" x14ac:dyDescent="0.55000000000000004">
      <c r="A31" s="44"/>
      <c r="B31" s="45"/>
      <c r="C31" s="45"/>
      <c r="D31" s="45"/>
      <c r="E31" s="45"/>
      <c r="F31" s="45"/>
      <c r="G31" s="45"/>
      <c r="H31" s="45"/>
      <c r="I31" s="45"/>
      <c r="J31" s="45"/>
      <c r="K31" s="45"/>
      <c r="L31" s="45"/>
      <c r="M31" s="45"/>
      <c r="N31" s="45"/>
      <c r="O31" s="46"/>
      <c r="P31" s="47"/>
      <c r="Q31" s="48"/>
      <c r="R31" s="48"/>
      <c r="S31" s="49"/>
      <c r="T31" s="50"/>
      <c r="U31" s="51"/>
      <c r="V31" s="52"/>
      <c r="W31" s="53"/>
      <c r="X31" s="54"/>
      <c r="Y31" s="54"/>
      <c r="Z31" s="54"/>
      <c r="AA31" s="55"/>
      <c r="AB31" s="56"/>
      <c r="AC31" s="57"/>
      <c r="AD31" s="57"/>
      <c r="AE31" s="57"/>
      <c r="AF31" s="57"/>
      <c r="AG31" s="57"/>
      <c r="AH31" s="57"/>
      <c r="AI31" s="58"/>
    </row>
    <row r="32" spans="1:39" ht="25" customHeight="1" x14ac:dyDescent="0.55000000000000004">
      <c r="A32" s="59"/>
      <c r="B32" s="60"/>
      <c r="C32" s="60"/>
      <c r="D32" s="60"/>
      <c r="E32" s="60"/>
      <c r="F32" s="60"/>
      <c r="G32" s="60"/>
      <c r="H32" s="60"/>
      <c r="I32" s="60"/>
      <c r="J32" s="60"/>
      <c r="K32" s="60"/>
      <c r="L32" s="60"/>
      <c r="M32" s="60"/>
      <c r="N32" s="60"/>
      <c r="O32" s="61"/>
      <c r="P32" s="26"/>
      <c r="Q32" s="26"/>
      <c r="R32" s="26"/>
      <c r="S32" s="26"/>
      <c r="T32" s="62"/>
      <c r="U32" s="62"/>
      <c r="V32" s="62"/>
      <c r="W32" s="26"/>
      <c r="X32" s="26"/>
      <c r="Y32" s="26"/>
      <c r="Z32" s="26"/>
      <c r="AA32" s="26"/>
      <c r="AB32" s="28"/>
      <c r="AC32" s="28"/>
      <c r="AD32" s="28"/>
      <c r="AE32" s="28"/>
      <c r="AF32" s="28"/>
      <c r="AG32" s="28"/>
      <c r="AH32" s="28"/>
      <c r="AI32" s="29"/>
      <c r="AK32" s="16"/>
      <c r="AM32" s="15"/>
    </row>
    <row r="33" spans="1:35" ht="25" customHeight="1" x14ac:dyDescent="0.55000000000000004">
      <c r="O33" s="14"/>
      <c r="P33" s="36" t="s">
        <v>3</v>
      </c>
      <c r="Q33" s="37"/>
      <c r="R33" s="37"/>
      <c r="S33" s="37"/>
      <c r="T33" s="37"/>
      <c r="U33" s="37"/>
      <c r="V33" s="37"/>
      <c r="W33" s="37"/>
      <c r="X33" s="37"/>
      <c r="Y33" s="37"/>
      <c r="Z33" s="37"/>
      <c r="AA33" s="37"/>
      <c r="AB33" s="38">
        <f>SUM(AB21:AI32)</f>
        <v>71600</v>
      </c>
      <c r="AC33" s="38"/>
      <c r="AD33" s="38"/>
      <c r="AE33" s="38"/>
      <c r="AF33" s="38"/>
      <c r="AG33" s="38"/>
      <c r="AH33" s="38"/>
      <c r="AI33" s="39"/>
    </row>
    <row r="34" spans="1:35" ht="25" customHeight="1" x14ac:dyDescent="0.55000000000000004">
      <c r="P34" s="37" t="s">
        <v>2</v>
      </c>
      <c r="Q34" s="37"/>
      <c r="R34" s="37"/>
      <c r="S34" s="37"/>
      <c r="T34" s="37"/>
      <c r="U34" s="37"/>
      <c r="V34" s="37"/>
      <c r="W34" s="37"/>
      <c r="X34" s="37"/>
      <c r="Y34" s="37"/>
      <c r="Z34" s="37"/>
      <c r="AA34" s="37"/>
      <c r="AB34" s="40">
        <f>AB33*10%</f>
        <v>7160</v>
      </c>
      <c r="AC34" s="40"/>
      <c r="AD34" s="40"/>
      <c r="AE34" s="40"/>
      <c r="AF34" s="40"/>
      <c r="AG34" s="40"/>
      <c r="AH34" s="40"/>
      <c r="AI34" s="41"/>
    </row>
    <row r="35" spans="1:35" ht="25" customHeight="1" x14ac:dyDescent="0.55000000000000004">
      <c r="P35" s="37" t="s">
        <v>1</v>
      </c>
      <c r="Q35" s="37"/>
      <c r="R35" s="37"/>
      <c r="S35" s="37"/>
      <c r="T35" s="37"/>
      <c r="U35" s="37"/>
      <c r="V35" s="37"/>
      <c r="W35" s="37"/>
      <c r="X35" s="37"/>
      <c r="Y35" s="37"/>
      <c r="Z35" s="37"/>
      <c r="AA35" s="37"/>
      <c r="AB35" s="42">
        <f>AB33+AB34</f>
        <v>78760</v>
      </c>
      <c r="AC35" s="42"/>
      <c r="AD35" s="42"/>
      <c r="AE35" s="42"/>
      <c r="AF35" s="42"/>
      <c r="AG35" s="42"/>
      <c r="AH35" s="42"/>
      <c r="AI35" s="43"/>
    </row>
    <row r="36" spans="1:35" ht="15" customHeight="1" x14ac:dyDescent="0.55000000000000004"/>
    <row r="37" spans="1:35" ht="15" customHeight="1" x14ac:dyDescent="0.55000000000000004">
      <c r="A37" s="33" t="s">
        <v>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5"/>
    </row>
    <row r="38" spans="1:35" ht="15" customHeight="1" x14ac:dyDescent="0.55000000000000004">
      <c r="A38" s="104" t="s">
        <v>52</v>
      </c>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6"/>
    </row>
    <row r="39" spans="1:35" ht="15" customHeight="1" x14ac:dyDescent="0.55000000000000004">
      <c r="A39" s="30" t="s">
        <v>125</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5" customHeight="1" x14ac:dyDescent="0.55000000000000004">
      <c r="A40" s="30" t="s">
        <v>126</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15" customHeight="1" x14ac:dyDescent="0.55000000000000004">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row>
    <row r="42" spans="1:35" ht="15" customHeight="1" x14ac:dyDescent="0.55000000000000004">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row>
    <row r="43" spans="1:35" ht="15" customHeight="1" x14ac:dyDescent="0.55000000000000004">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row>
    <row r="44" spans="1:35" ht="15" customHeight="1" x14ac:dyDescent="0.55000000000000004">
      <c r="A44" s="20"/>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2"/>
    </row>
    <row r="45" spans="1:35" ht="15" customHeight="1" x14ac:dyDescent="0.55000000000000004"/>
    <row r="46" spans="1:35" ht="15" customHeight="1" x14ac:dyDescent="0.55000000000000004"/>
  </sheetData>
  <mergeCells count="111">
    <mergeCell ref="A26:O26"/>
    <mergeCell ref="P26:S26"/>
    <mergeCell ref="T26:V26"/>
    <mergeCell ref="W26:AA26"/>
    <mergeCell ref="AB26:AI26"/>
    <mergeCell ref="A25:O25"/>
    <mergeCell ref="P25:S25"/>
    <mergeCell ref="T25:V25"/>
    <mergeCell ref="W25:AA25"/>
    <mergeCell ref="AB25:AI25"/>
    <mergeCell ref="A24:O24"/>
    <mergeCell ref="P24:S24"/>
    <mergeCell ref="T24:V24"/>
    <mergeCell ref="W24:AA24"/>
    <mergeCell ref="AB24:AI24"/>
    <mergeCell ref="A39:AI39"/>
    <mergeCell ref="A40:AI40"/>
    <mergeCell ref="A41:AI41"/>
    <mergeCell ref="A42:AI42"/>
    <mergeCell ref="A30:O30"/>
    <mergeCell ref="P30:S30"/>
    <mergeCell ref="T30:V30"/>
    <mergeCell ref="W30:AA30"/>
    <mergeCell ref="AB30:AI30"/>
    <mergeCell ref="A31:O31"/>
    <mergeCell ref="P31:S31"/>
    <mergeCell ref="T31:V31"/>
    <mergeCell ref="W31:AA31"/>
    <mergeCell ref="AB31:AI31"/>
    <mergeCell ref="A29:O29"/>
    <mergeCell ref="P29:S29"/>
    <mergeCell ref="T29:V29"/>
    <mergeCell ref="W29:AA29"/>
    <mergeCell ref="AB29:AI29"/>
    <mergeCell ref="A43:AI43"/>
    <mergeCell ref="A44:AI44"/>
    <mergeCell ref="P34:AA34"/>
    <mergeCell ref="AB34:AI34"/>
    <mergeCell ref="P35:AA35"/>
    <mergeCell ref="AB35:AI35"/>
    <mergeCell ref="A37:AI37"/>
    <mergeCell ref="A38:AI38"/>
    <mergeCell ref="A32:O32"/>
    <mergeCell ref="P32:S32"/>
    <mergeCell ref="T32:V32"/>
    <mergeCell ref="W32:AA32"/>
    <mergeCell ref="AB32:AI32"/>
    <mergeCell ref="P33:AA33"/>
    <mergeCell ref="AB33:AI33"/>
    <mergeCell ref="A27:O27"/>
    <mergeCell ref="P27:S27"/>
    <mergeCell ref="T27:V27"/>
    <mergeCell ref="W27:AA27"/>
    <mergeCell ref="AB27:AI27"/>
    <mergeCell ref="A28:O28"/>
    <mergeCell ref="P28:S28"/>
    <mergeCell ref="T28:V28"/>
    <mergeCell ref="W28:AA28"/>
    <mergeCell ref="AB28:AI28"/>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X12:AA12"/>
    <mergeCell ref="AB12:AE12"/>
    <mergeCell ref="AF12:AI12"/>
    <mergeCell ref="E13:Q15"/>
    <mergeCell ref="X13:AA15"/>
    <mergeCell ref="AB13:AE15"/>
    <mergeCell ref="AF13:AI15"/>
    <mergeCell ref="A14:D14"/>
    <mergeCell ref="A1:AI2"/>
    <mergeCell ref="O4:Q5"/>
    <mergeCell ref="Z4:AI4"/>
    <mergeCell ref="A7:G8"/>
    <mergeCell ref="H7:Q8"/>
    <mergeCell ref="X9:AI9"/>
    <mergeCell ref="A10:D10"/>
    <mergeCell ref="E10:Q10"/>
    <mergeCell ref="A4:N4"/>
    <mergeCell ref="A5:N5"/>
  </mergeCells>
  <phoneticPr fontId="2"/>
  <printOptions horizontalCentered="1"/>
  <pageMargins left="0.82677165354330717" right="0.59055118110236227" top="0.59055118110236227" bottom="0.35433070866141736"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DC73-C200-4208-A95B-75571B9AF7E9}">
  <sheetPr>
    <pageSetUpPr fitToPage="1"/>
  </sheetPr>
  <dimension ref="A1:AM44"/>
  <sheetViews>
    <sheetView topLeftCell="A19" zoomScaleNormal="100" workbookViewId="0">
      <selection activeCell="AK20" sqref="AK20"/>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92" t="s">
        <v>94</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18"/>
      <c r="AD3" s="18"/>
      <c r="AE3" s="18"/>
      <c r="AF3" s="18"/>
      <c r="AG3" s="18"/>
      <c r="AH3" s="18"/>
      <c r="AI3" s="2"/>
    </row>
    <row r="4" spans="1:35" ht="17.25" customHeight="1" x14ac:dyDescent="0.55000000000000004">
      <c r="A4" s="135" t="s">
        <v>45</v>
      </c>
      <c r="B4" s="135"/>
      <c r="C4" s="135"/>
      <c r="D4" s="135"/>
      <c r="E4" s="135"/>
      <c r="F4" s="135"/>
      <c r="G4" s="135"/>
      <c r="H4" s="135"/>
      <c r="I4" s="135"/>
      <c r="J4" s="135"/>
      <c r="K4" s="135"/>
      <c r="L4" s="135"/>
      <c r="M4" s="135"/>
      <c r="N4" s="135"/>
      <c r="O4" s="95" t="s">
        <v>18</v>
      </c>
      <c r="P4" s="95"/>
      <c r="Q4" s="95"/>
      <c r="R4" s="2"/>
      <c r="S4" s="2"/>
      <c r="T4" s="2"/>
      <c r="U4" s="2"/>
      <c r="V4" s="2"/>
      <c r="W4" s="2"/>
      <c r="X4" s="2"/>
      <c r="Y4" s="2"/>
      <c r="Z4" s="97">
        <f ca="1">TODAY()</f>
        <v>45504</v>
      </c>
      <c r="AA4" s="97"/>
      <c r="AB4" s="97"/>
      <c r="AC4" s="97"/>
      <c r="AD4" s="97"/>
      <c r="AE4" s="97"/>
      <c r="AF4" s="97"/>
      <c r="AG4" s="97"/>
      <c r="AH4" s="97"/>
      <c r="AI4" s="97"/>
    </row>
    <row r="5" spans="1:35" ht="14.25" customHeight="1" thickBot="1" x14ac:dyDescent="0.6">
      <c r="A5" s="136"/>
      <c r="B5" s="136"/>
      <c r="C5" s="136"/>
      <c r="D5" s="136"/>
      <c r="E5" s="136"/>
      <c r="F5" s="136"/>
      <c r="G5" s="136"/>
      <c r="H5" s="136"/>
      <c r="I5" s="136"/>
      <c r="J5" s="136"/>
      <c r="K5" s="136"/>
      <c r="L5" s="136"/>
      <c r="M5" s="136"/>
      <c r="N5" s="136"/>
      <c r="O5" s="96"/>
      <c r="P5" s="96"/>
      <c r="Q5" s="96"/>
      <c r="R5" s="2"/>
      <c r="S5" s="2"/>
      <c r="T5" s="2"/>
      <c r="U5" s="2"/>
      <c r="V5" s="2"/>
      <c r="W5" s="2"/>
      <c r="X5" s="2"/>
      <c r="Y5" s="2"/>
    </row>
    <row r="6" spans="1:35"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5" ht="12.75" customHeight="1" x14ac:dyDescent="0.55000000000000004">
      <c r="A7" s="99" t="s">
        <v>17</v>
      </c>
      <c r="B7" s="99"/>
      <c r="C7" s="99"/>
      <c r="D7" s="99"/>
      <c r="E7" s="99"/>
      <c r="F7" s="99"/>
      <c r="G7" s="99"/>
      <c r="H7" s="101" t="str">
        <f>AB36</f>
        <v>単価御見積書</v>
      </c>
      <c r="I7" s="102"/>
      <c r="J7" s="102"/>
      <c r="K7" s="102"/>
      <c r="L7" s="102"/>
      <c r="M7" s="102"/>
      <c r="N7" s="102"/>
      <c r="O7" s="102"/>
      <c r="P7" s="102"/>
      <c r="Q7" s="102"/>
      <c r="R7" s="2"/>
      <c r="S7" s="2"/>
      <c r="T7" s="2"/>
      <c r="U7" s="2"/>
      <c r="V7" s="2"/>
      <c r="W7" s="2"/>
      <c r="X7" s="2"/>
      <c r="Y7" s="2"/>
      <c r="Z7" s="2"/>
      <c r="AA7" s="2"/>
      <c r="AB7" s="2"/>
      <c r="AC7" s="2"/>
      <c r="AD7" s="2"/>
      <c r="AE7" s="2"/>
      <c r="AF7" s="2"/>
      <c r="AG7" s="2"/>
      <c r="AH7" s="2"/>
      <c r="AI7" s="2"/>
    </row>
    <row r="8" spans="1:35" ht="13.15" customHeight="1" thickBot="1" x14ac:dyDescent="0.6">
      <c r="A8" s="100"/>
      <c r="B8" s="100"/>
      <c r="C8" s="100"/>
      <c r="D8" s="100"/>
      <c r="E8" s="100"/>
      <c r="F8" s="100"/>
      <c r="G8" s="100"/>
      <c r="H8" s="103"/>
      <c r="I8" s="103"/>
      <c r="J8" s="103"/>
      <c r="K8" s="103"/>
      <c r="L8" s="103"/>
      <c r="M8" s="103"/>
      <c r="N8" s="103"/>
      <c r="O8" s="103"/>
      <c r="P8" s="103"/>
      <c r="Q8" s="103"/>
      <c r="R8" s="2" t="s">
        <v>96</v>
      </c>
      <c r="S8" s="2"/>
      <c r="T8" s="2"/>
      <c r="U8" s="2"/>
      <c r="V8" s="2"/>
      <c r="W8" s="2"/>
      <c r="X8" s="2"/>
      <c r="Y8" s="2"/>
      <c r="Z8" s="2"/>
      <c r="AA8" s="2"/>
      <c r="AB8" s="2"/>
      <c r="AC8" s="2"/>
      <c r="AD8" s="2"/>
      <c r="AE8" s="2"/>
      <c r="AF8" s="2"/>
      <c r="AG8" s="2"/>
      <c r="AH8" s="2"/>
      <c r="AI8" s="2"/>
    </row>
    <row r="9" spans="1:35"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5" ht="15.75" customHeight="1" x14ac:dyDescent="0.55000000000000004">
      <c r="A10" s="84" t="s">
        <v>16</v>
      </c>
      <c r="B10" s="84"/>
      <c r="C10" s="84"/>
      <c r="D10" s="84"/>
      <c r="E10" s="134" t="s">
        <v>25</v>
      </c>
      <c r="F10" s="134"/>
      <c r="G10" s="134"/>
      <c r="H10" s="134"/>
      <c r="I10" s="134"/>
      <c r="J10" s="134"/>
      <c r="K10" s="134"/>
      <c r="L10" s="134"/>
      <c r="M10" s="134"/>
      <c r="N10" s="134"/>
      <c r="O10" s="134"/>
      <c r="P10" s="134"/>
      <c r="Q10" s="134"/>
      <c r="R10" s="2"/>
      <c r="S10" s="2"/>
      <c r="T10" s="2"/>
      <c r="U10" s="2"/>
      <c r="V10" s="2"/>
      <c r="W10" s="8"/>
      <c r="X10" s="8"/>
      <c r="Y10" s="8"/>
      <c r="Z10" s="8"/>
      <c r="AA10" s="8"/>
      <c r="AB10" s="8"/>
      <c r="AC10" s="8"/>
      <c r="AD10" s="8"/>
      <c r="AE10" s="8"/>
      <c r="AF10" s="8"/>
      <c r="AG10" s="8"/>
      <c r="AH10" s="8"/>
      <c r="AI10" s="8"/>
    </row>
    <row r="11" spans="1:35"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5"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5" ht="15.75" customHeight="1" x14ac:dyDescent="0.55000000000000004">
      <c r="A13" s="5"/>
      <c r="B13" s="5"/>
      <c r="C13" s="5"/>
      <c r="D13" s="5"/>
      <c r="E13" s="73" t="s">
        <v>95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5"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5"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39"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1"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9" ht="26.25"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124"/>
      <c r="AC19" s="124"/>
      <c r="AD19" s="124"/>
      <c r="AE19" s="124"/>
      <c r="AF19" s="124"/>
      <c r="AG19" s="124"/>
      <c r="AH19" s="124"/>
      <c r="AI19" s="125"/>
    </row>
    <row r="20" spans="1:39" ht="26.25" customHeight="1" x14ac:dyDescent="0.55000000000000004">
      <c r="A20" s="70" t="s">
        <v>110</v>
      </c>
      <c r="B20" s="71"/>
      <c r="C20" s="72"/>
      <c r="D20" s="72"/>
      <c r="E20" s="72"/>
      <c r="F20" s="72"/>
      <c r="G20" s="72"/>
      <c r="H20" s="72"/>
      <c r="I20" s="72"/>
      <c r="J20" s="72"/>
      <c r="K20" s="72"/>
      <c r="L20" s="72"/>
      <c r="M20" s="72"/>
      <c r="N20" s="72"/>
      <c r="O20" s="72"/>
      <c r="P20" s="26"/>
      <c r="Q20" s="26"/>
      <c r="R20" s="26"/>
      <c r="S20" s="26"/>
      <c r="T20" s="26"/>
      <c r="U20" s="26"/>
      <c r="V20" s="26"/>
      <c r="W20" s="26"/>
      <c r="X20" s="26"/>
      <c r="Y20" s="26"/>
      <c r="Z20" s="26"/>
      <c r="AA20" s="26"/>
      <c r="AB20" s="124"/>
      <c r="AC20" s="124"/>
      <c r="AD20" s="124"/>
      <c r="AE20" s="124"/>
      <c r="AF20" s="124"/>
      <c r="AG20" s="124"/>
      <c r="AH20" s="124"/>
      <c r="AI20" s="125"/>
      <c r="AK20" s="1" t="s">
        <v>148</v>
      </c>
    </row>
    <row r="21" spans="1:39" ht="26.25" customHeight="1" x14ac:dyDescent="0.55000000000000004">
      <c r="A21" s="23" t="s">
        <v>106</v>
      </c>
      <c r="B21" s="24"/>
      <c r="C21" s="25"/>
      <c r="D21" s="25"/>
      <c r="E21" s="25"/>
      <c r="F21" s="25"/>
      <c r="G21" s="25"/>
      <c r="H21" s="25"/>
      <c r="I21" s="25"/>
      <c r="J21" s="25"/>
      <c r="K21" s="25"/>
      <c r="L21" s="25"/>
      <c r="M21" s="25"/>
      <c r="N21" s="25"/>
      <c r="O21" s="25"/>
      <c r="P21" s="26">
        <v>1</v>
      </c>
      <c r="Q21" s="26"/>
      <c r="R21" s="26"/>
      <c r="S21" s="26"/>
      <c r="T21" s="26" t="s">
        <v>101</v>
      </c>
      <c r="U21" s="26"/>
      <c r="V21" s="26"/>
      <c r="W21" s="26">
        <v>18000</v>
      </c>
      <c r="X21" s="26"/>
      <c r="Y21" s="26"/>
      <c r="Z21" s="26"/>
      <c r="AA21" s="26"/>
      <c r="AB21" s="124" t="s">
        <v>23</v>
      </c>
      <c r="AC21" s="124"/>
      <c r="AD21" s="124"/>
      <c r="AE21" s="124"/>
      <c r="AF21" s="124"/>
      <c r="AG21" s="124"/>
      <c r="AH21" s="124"/>
      <c r="AI21" s="125"/>
      <c r="AK21" s="1" t="s">
        <v>107</v>
      </c>
    </row>
    <row r="22" spans="1:39" ht="26.25" customHeight="1" x14ac:dyDescent="0.55000000000000004">
      <c r="A22" s="23" t="s">
        <v>108</v>
      </c>
      <c r="B22" s="24"/>
      <c r="C22" s="25"/>
      <c r="D22" s="25"/>
      <c r="E22" s="25"/>
      <c r="F22" s="25"/>
      <c r="G22" s="25"/>
      <c r="H22" s="25"/>
      <c r="I22" s="25"/>
      <c r="J22" s="25"/>
      <c r="K22" s="25"/>
      <c r="L22" s="25"/>
      <c r="M22" s="25"/>
      <c r="N22" s="25"/>
      <c r="O22" s="25"/>
      <c r="P22" s="26">
        <v>1</v>
      </c>
      <c r="Q22" s="26"/>
      <c r="R22" s="26"/>
      <c r="S22" s="26"/>
      <c r="T22" s="26" t="s">
        <v>101</v>
      </c>
      <c r="U22" s="26"/>
      <c r="V22" s="26"/>
      <c r="W22" s="26">
        <v>1000</v>
      </c>
      <c r="X22" s="26"/>
      <c r="Y22" s="26"/>
      <c r="Z22" s="26"/>
      <c r="AA22" s="26"/>
      <c r="AB22" s="124" t="s">
        <v>23</v>
      </c>
      <c r="AC22" s="124"/>
      <c r="AD22" s="124"/>
      <c r="AE22" s="124"/>
      <c r="AF22" s="124"/>
      <c r="AG22" s="124"/>
      <c r="AH22" s="124"/>
      <c r="AI22" s="125"/>
      <c r="AK22" s="1" t="s">
        <v>109</v>
      </c>
    </row>
    <row r="23" spans="1:39" ht="26.25" customHeight="1" x14ac:dyDescent="0.55000000000000004">
      <c r="A23" s="23" t="s">
        <v>119</v>
      </c>
      <c r="B23" s="24"/>
      <c r="C23" s="25"/>
      <c r="D23" s="25"/>
      <c r="E23" s="25"/>
      <c r="F23" s="25"/>
      <c r="G23" s="25"/>
      <c r="H23" s="25"/>
      <c r="I23" s="25"/>
      <c r="J23" s="25"/>
      <c r="K23" s="25"/>
      <c r="L23" s="25"/>
      <c r="M23" s="25"/>
      <c r="N23" s="25"/>
      <c r="O23" s="25"/>
      <c r="P23" s="26">
        <v>1</v>
      </c>
      <c r="Q23" s="26"/>
      <c r="R23" s="26"/>
      <c r="S23" s="26"/>
      <c r="T23" s="26" t="s">
        <v>120</v>
      </c>
      <c r="U23" s="26"/>
      <c r="V23" s="26"/>
      <c r="W23" s="26">
        <v>3000</v>
      </c>
      <c r="X23" s="26"/>
      <c r="Y23" s="26"/>
      <c r="Z23" s="26"/>
      <c r="AA23" s="26"/>
      <c r="AB23" s="124" t="s">
        <v>23</v>
      </c>
      <c r="AC23" s="124"/>
      <c r="AD23" s="124"/>
      <c r="AE23" s="124"/>
      <c r="AF23" s="124"/>
      <c r="AG23" s="124"/>
      <c r="AH23" s="124"/>
      <c r="AI23" s="125"/>
    </row>
    <row r="24" spans="1:39" ht="26.25" customHeight="1" x14ac:dyDescent="0.55000000000000004">
      <c r="A24" s="70" t="s">
        <v>102</v>
      </c>
      <c r="B24" s="71"/>
      <c r="C24" s="72"/>
      <c r="D24" s="72"/>
      <c r="E24" s="72"/>
      <c r="F24" s="72"/>
      <c r="G24" s="72"/>
      <c r="H24" s="72"/>
      <c r="I24" s="72"/>
      <c r="J24" s="72"/>
      <c r="K24" s="72"/>
      <c r="L24" s="72"/>
      <c r="M24" s="72"/>
      <c r="N24" s="72"/>
      <c r="O24" s="72"/>
      <c r="P24" s="47"/>
      <c r="Q24" s="48"/>
      <c r="R24" s="48"/>
      <c r="S24" s="49"/>
      <c r="T24" s="47"/>
      <c r="U24" s="48"/>
      <c r="V24" s="49"/>
      <c r="W24" s="107"/>
      <c r="X24" s="108"/>
      <c r="Y24" s="108"/>
      <c r="Z24" s="108"/>
      <c r="AA24" s="109"/>
      <c r="AB24" s="121"/>
      <c r="AC24" s="122"/>
      <c r="AD24" s="122"/>
      <c r="AE24" s="122"/>
      <c r="AF24" s="122"/>
      <c r="AG24" s="122"/>
      <c r="AH24" s="122"/>
      <c r="AI24" s="123"/>
    </row>
    <row r="25" spans="1:39" ht="26.25" customHeight="1" x14ac:dyDescent="0.55000000000000004">
      <c r="A25" s="63" t="s">
        <v>111</v>
      </c>
      <c r="B25" s="64"/>
      <c r="C25" s="64"/>
      <c r="D25" s="64"/>
      <c r="E25" s="64"/>
      <c r="F25" s="64"/>
      <c r="G25" s="64"/>
      <c r="H25" s="64"/>
      <c r="I25" s="64"/>
      <c r="J25" s="64"/>
      <c r="K25" s="64"/>
      <c r="L25" s="64"/>
      <c r="M25" s="64"/>
      <c r="N25" s="64"/>
      <c r="O25" s="24"/>
      <c r="P25" s="47">
        <v>1</v>
      </c>
      <c r="Q25" s="48"/>
      <c r="R25" s="48"/>
      <c r="S25" s="49"/>
      <c r="T25" s="47" t="s">
        <v>104</v>
      </c>
      <c r="U25" s="48"/>
      <c r="V25" s="49"/>
      <c r="W25" s="107">
        <v>6000</v>
      </c>
      <c r="X25" s="108"/>
      <c r="Y25" s="108"/>
      <c r="Z25" s="108"/>
      <c r="AA25" s="109"/>
      <c r="AB25" s="121" t="s">
        <v>23</v>
      </c>
      <c r="AC25" s="122"/>
      <c r="AD25" s="122"/>
      <c r="AE25" s="122"/>
      <c r="AF25" s="122"/>
      <c r="AG25" s="122"/>
      <c r="AH25" s="122"/>
      <c r="AI25" s="123"/>
      <c r="AK25" s="1" t="s">
        <v>103</v>
      </c>
    </row>
    <row r="26" spans="1:39" ht="26.25" customHeight="1" x14ac:dyDescent="0.55000000000000004">
      <c r="A26" s="70" t="s">
        <v>114</v>
      </c>
      <c r="B26" s="71"/>
      <c r="C26" s="72"/>
      <c r="D26" s="72"/>
      <c r="E26" s="72"/>
      <c r="F26" s="72"/>
      <c r="G26" s="72"/>
      <c r="H26" s="72"/>
      <c r="I26" s="72"/>
      <c r="J26" s="72"/>
      <c r="K26" s="72"/>
      <c r="L26" s="72"/>
      <c r="M26" s="72"/>
      <c r="N26" s="72"/>
      <c r="O26" s="72"/>
      <c r="P26" s="26"/>
      <c r="Q26" s="26"/>
      <c r="R26" s="26"/>
      <c r="S26" s="26"/>
      <c r="T26" s="26"/>
      <c r="U26" s="26"/>
      <c r="V26" s="26"/>
      <c r="W26" s="26"/>
      <c r="X26" s="26"/>
      <c r="Y26" s="26"/>
      <c r="Z26" s="26"/>
      <c r="AA26" s="26"/>
      <c r="AB26" s="124"/>
      <c r="AC26" s="124"/>
      <c r="AD26" s="124"/>
      <c r="AE26" s="124"/>
      <c r="AF26" s="124"/>
      <c r="AG26" s="124"/>
      <c r="AH26" s="124"/>
      <c r="AI26" s="125"/>
    </row>
    <row r="27" spans="1:39" ht="26.25" customHeight="1" x14ac:dyDescent="0.55000000000000004">
      <c r="A27" s="23" t="s">
        <v>115</v>
      </c>
      <c r="B27" s="24"/>
      <c r="C27" s="25"/>
      <c r="D27" s="25"/>
      <c r="E27" s="25"/>
      <c r="F27" s="25"/>
      <c r="G27" s="25"/>
      <c r="H27" s="25"/>
      <c r="I27" s="25"/>
      <c r="J27" s="25"/>
      <c r="K27" s="25"/>
      <c r="L27" s="25"/>
      <c r="M27" s="25"/>
      <c r="N27" s="25"/>
      <c r="O27" s="25"/>
      <c r="P27" s="26">
        <v>1</v>
      </c>
      <c r="Q27" s="26"/>
      <c r="R27" s="26"/>
      <c r="S27" s="26"/>
      <c r="T27" s="26" t="s">
        <v>62</v>
      </c>
      <c r="U27" s="26"/>
      <c r="V27" s="26"/>
      <c r="W27" s="26">
        <v>200</v>
      </c>
      <c r="X27" s="26"/>
      <c r="Y27" s="26"/>
      <c r="Z27" s="26"/>
      <c r="AA27" s="26"/>
      <c r="AB27" s="124" t="s">
        <v>23</v>
      </c>
      <c r="AC27" s="124"/>
      <c r="AD27" s="124"/>
      <c r="AE27" s="124"/>
      <c r="AF27" s="124"/>
      <c r="AG27" s="124"/>
      <c r="AH27" s="124"/>
      <c r="AI27" s="125"/>
      <c r="AK27" s="1" t="s">
        <v>116</v>
      </c>
    </row>
    <row r="28" spans="1:39" ht="26.25" customHeight="1" x14ac:dyDescent="0.55000000000000004">
      <c r="A28" s="23" t="s">
        <v>117</v>
      </c>
      <c r="B28" s="24"/>
      <c r="C28" s="25"/>
      <c r="D28" s="25"/>
      <c r="E28" s="25"/>
      <c r="F28" s="25"/>
      <c r="G28" s="25"/>
      <c r="H28" s="25"/>
      <c r="I28" s="25"/>
      <c r="J28" s="25"/>
      <c r="K28" s="25"/>
      <c r="L28" s="25"/>
      <c r="M28" s="25"/>
      <c r="N28" s="25"/>
      <c r="O28" s="25"/>
      <c r="P28" s="26">
        <v>1</v>
      </c>
      <c r="Q28" s="26"/>
      <c r="R28" s="26"/>
      <c r="S28" s="26"/>
      <c r="T28" s="26" t="s">
        <v>62</v>
      </c>
      <c r="U28" s="26"/>
      <c r="V28" s="26"/>
      <c r="W28" s="26">
        <v>500</v>
      </c>
      <c r="X28" s="26"/>
      <c r="Y28" s="26"/>
      <c r="Z28" s="26"/>
      <c r="AA28" s="26"/>
      <c r="AB28" s="124" t="s">
        <v>23</v>
      </c>
      <c r="AC28" s="124"/>
      <c r="AD28" s="124"/>
      <c r="AE28" s="124"/>
      <c r="AF28" s="124"/>
      <c r="AG28" s="124"/>
      <c r="AH28" s="124"/>
      <c r="AI28" s="125"/>
      <c r="AK28" s="1" t="s">
        <v>118</v>
      </c>
    </row>
    <row r="29" spans="1:39" ht="26.25" customHeight="1" x14ac:dyDescent="0.55000000000000004">
      <c r="A29" s="23" t="s">
        <v>113</v>
      </c>
      <c r="B29" s="24"/>
      <c r="C29" s="25"/>
      <c r="D29" s="25"/>
      <c r="E29" s="25"/>
      <c r="F29" s="25"/>
      <c r="G29" s="25"/>
      <c r="H29" s="25"/>
      <c r="I29" s="25"/>
      <c r="J29" s="25"/>
      <c r="K29" s="25"/>
      <c r="L29" s="25"/>
      <c r="M29" s="25"/>
      <c r="N29" s="25"/>
      <c r="O29" s="25"/>
      <c r="P29" s="26">
        <v>1</v>
      </c>
      <c r="Q29" s="26"/>
      <c r="R29" s="26"/>
      <c r="S29" s="26"/>
      <c r="T29" s="26" t="s">
        <v>80</v>
      </c>
      <c r="U29" s="26"/>
      <c r="V29" s="26"/>
      <c r="W29" s="27">
        <v>5000</v>
      </c>
      <c r="X29" s="27"/>
      <c r="Y29" s="27"/>
      <c r="Z29" s="27"/>
      <c r="AA29" s="27"/>
      <c r="AB29" s="124" t="s">
        <v>23</v>
      </c>
      <c r="AC29" s="124"/>
      <c r="AD29" s="124"/>
      <c r="AE29" s="124"/>
      <c r="AF29" s="124"/>
      <c r="AG29" s="124"/>
      <c r="AH29" s="124"/>
      <c r="AI29" s="125"/>
    </row>
    <row r="30" spans="1:39" ht="26.25" customHeight="1" x14ac:dyDescent="0.55000000000000004">
      <c r="A30" s="63" t="s">
        <v>90</v>
      </c>
      <c r="B30" s="64"/>
      <c r="C30" s="64"/>
      <c r="D30" s="64"/>
      <c r="E30" s="64"/>
      <c r="F30" s="64"/>
      <c r="G30" s="64"/>
      <c r="H30" s="64"/>
      <c r="I30" s="64"/>
      <c r="J30" s="64"/>
      <c r="K30" s="64"/>
      <c r="L30" s="64"/>
      <c r="M30" s="64"/>
      <c r="N30" s="64"/>
      <c r="O30" s="24"/>
      <c r="P30" s="47">
        <v>1</v>
      </c>
      <c r="Q30" s="48"/>
      <c r="R30" s="48"/>
      <c r="S30" s="49"/>
      <c r="T30" s="50" t="s">
        <v>24</v>
      </c>
      <c r="U30" s="51"/>
      <c r="V30" s="52"/>
      <c r="W30" s="47" t="s">
        <v>30</v>
      </c>
      <c r="X30" s="48"/>
      <c r="Y30" s="48"/>
      <c r="Z30" s="48"/>
      <c r="AA30" s="49"/>
      <c r="AB30" s="121" t="s">
        <v>23</v>
      </c>
      <c r="AC30" s="122"/>
      <c r="AD30" s="122"/>
      <c r="AE30" s="122"/>
      <c r="AF30" s="122"/>
      <c r="AG30" s="122"/>
      <c r="AH30" s="122"/>
      <c r="AI30" s="123"/>
    </row>
    <row r="31" spans="1:39" ht="24" customHeight="1" x14ac:dyDescent="0.55000000000000004">
      <c r="A31" s="44" t="s">
        <v>91</v>
      </c>
      <c r="B31" s="45"/>
      <c r="C31" s="45"/>
      <c r="D31" s="45"/>
      <c r="E31" s="45"/>
      <c r="F31" s="45"/>
      <c r="G31" s="45"/>
      <c r="H31" s="45"/>
      <c r="I31" s="45"/>
      <c r="J31" s="45"/>
      <c r="K31" s="45"/>
      <c r="L31" s="45"/>
      <c r="M31" s="45"/>
      <c r="N31" s="45"/>
      <c r="O31" s="46"/>
      <c r="P31" s="47"/>
      <c r="Q31" s="48"/>
      <c r="R31" s="48"/>
      <c r="S31" s="49"/>
      <c r="T31" s="50"/>
      <c r="U31" s="51"/>
      <c r="V31" s="52"/>
      <c r="W31" s="47"/>
      <c r="X31" s="48"/>
      <c r="Y31" s="48"/>
      <c r="Z31" s="48"/>
      <c r="AA31" s="49"/>
      <c r="AB31" s="121"/>
      <c r="AC31" s="122"/>
      <c r="AD31" s="122"/>
      <c r="AE31" s="122"/>
      <c r="AF31" s="122"/>
      <c r="AG31" s="122"/>
      <c r="AH31" s="122"/>
      <c r="AI31" s="123"/>
      <c r="AK31" s="17"/>
    </row>
    <row r="32" spans="1:39" ht="24" customHeight="1" x14ac:dyDescent="0.55000000000000004">
      <c r="A32" s="44"/>
      <c r="B32" s="45"/>
      <c r="C32" s="45"/>
      <c r="D32" s="45"/>
      <c r="E32" s="45"/>
      <c r="F32" s="45"/>
      <c r="G32" s="45"/>
      <c r="H32" s="45"/>
      <c r="I32" s="45"/>
      <c r="J32" s="45"/>
      <c r="K32" s="45"/>
      <c r="L32" s="45"/>
      <c r="M32" s="45"/>
      <c r="N32" s="45"/>
      <c r="O32" s="46"/>
      <c r="P32" s="47"/>
      <c r="Q32" s="48"/>
      <c r="R32" s="48"/>
      <c r="S32" s="49"/>
      <c r="T32" s="50"/>
      <c r="U32" s="51"/>
      <c r="V32" s="52"/>
      <c r="W32" s="47"/>
      <c r="X32" s="48"/>
      <c r="Y32" s="48"/>
      <c r="Z32" s="48"/>
      <c r="AA32" s="49"/>
      <c r="AB32" s="121"/>
      <c r="AC32" s="122"/>
      <c r="AD32" s="122"/>
      <c r="AE32" s="122"/>
      <c r="AF32" s="122"/>
      <c r="AG32" s="122"/>
      <c r="AH32" s="122"/>
      <c r="AI32" s="123"/>
      <c r="AM32" s="15"/>
    </row>
    <row r="33" spans="1:35" ht="24" customHeight="1" x14ac:dyDescent="0.55000000000000004">
      <c r="A33" s="140"/>
      <c r="B33" s="141"/>
      <c r="C33" s="141"/>
      <c r="D33" s="141"/>
      <c r="E33" s="141"/>
      <c r="F33" s="141"/>
      <c r="G33" s="141"/>
      <c r="H33" s="141"/>
      <c r="I33" s="141"/>
      <c r="J33" s="141"/>
      <c r="K33" s="141"/>
      <c r="L33" s="141"/>
      <c r="M33" s="141"/>
      <c r="N33" s="141"/>
      <c r="O33" s="141"/>
      <c r="P33" s="142"/>
      <c r="Q33" s="142"/>
      <c r="R33" s="142"/>
      <c r="S33" s="142"/>
      <c r="T33" s="142"/>
      <c r="U33" s="142"/>
      <c r="V33" s="142"/>
      <c r="W33" s="143"/>
      <c r="X33" s="143"/>
      <c r="Y33" s="143"/>
      <c r="Z33" s="143"/>
      <c r="AA33" s="143"/>
      <c r="AB33" s="144"/>
      <c r="AC33" s="144"/>
      <c r="AD33" s="144"/>
      <c r="AE33" s="144"/>
      <c r="AF33" s="144"/>
      <c r="AG33" s="144"/>
      <c r="AH33" s="144"/>
      <c r="AI33" s="145"/>
    </row>
    <row r="34" spans="1:35" ht="18" customHeight="1" x14ac:dyDescent="0.55000000000000004">
      <c r="P34" s="37" t="s">
        <v>3</v>
      </c>
      <c r="Q34" s="37"/>
      <c r="R34" s="37"/>
      <c r="S34" s="37"/>
      <c r="T34" s="37"/>
      <c r="U34" s="37"/>
      <c r="V34" s="37"/>
      <c r="W34" s="37"/>
      <c r="X34" s="37"/>
      <c r="Y34" s="37"/>
      <c r="Z34" s="37"/>
      <c r="AA34" s="37"/>
      <c r="AB34" s="146" t="s">
        <v>23</v>
      </c>
      <c r="AC34" s="146"/>
      <c r="AD34" s="146"/>
      <c r="AE34" s="146"/>
      <c r="AF34" s="146"/>
      <c r="AG34" s="146"/>
      <c r="AH34" s="146"/>
      <c r="AI34" s="147"/>
    </row>
    <row r="35" spans="1:35" ht="18" customHeight="1" x14ac:dyDescent="0.55000000000000004">
      <c r="P35" s="37" t="s">
        <v>2</v>
      </c>
      <c r="Q35" s="37"/>
      <c r="R35" s="37"/>
      <c r="S35" s="37"/>
      <c r="T35" s="37"/>
      <c r="U35" s="37"/>
      <c r="V35" s="37"/>
      <c r="W35" s="37"/>
      <c r="X35" s="37"/>
      <c r="Y35" s="37"/>
      <c r="Z35" s="37"/>
      <c r="AA35" s="37"/>
      <c r="AB35" s="122" t="s">
        <v>23</v>
      </c>
      <c r="AC35" s="122"/>
      <c r="AD35" s="122"/>
      <c r="AE35" s="122"/>
      <c r="AF35" s="122"/>
      <c r="AG35" s="122"/>
      <c r="AH35" s="122"/>
      <c r="AI35" s="123"/>
    </row>
    <row r="36" spans="1:35" ht="18" customHeight="1" x14ac:dyDescent="0.55000000000000004">
      <c r="P36" s="37" t="s">
        <v>1</v>
      </c>
      <c r="Q36" s="37"/>
      <c r="R36" s="37"/>
      <c r="S36" s="37"/>
      <c r="T36" s="37"/>
      <c r="U36" s="37"/>
      <c r="V36" s="37"/>
      <c r="W36" s="37"/>
      <c r="X36" s="37"/>
      <c r="Y36" s="37"/>
      <c r="Z36" s="37"/>
      <c r="AA36" s="37"/>
      <c r="AB36" s="119" t="s">
        <v>35</v>
      </c>
      <c r="AC36" s="119"/>
      <c r="AD36" s="119"/>
      <c r="AE36" s="119"/>
      <c r="AF36" s="119"/>
      <c r="AG36" s="119"/>
      <c r="AH36" s="119"/>
      <c r="AI36" s="120"/>
    </row>
    <row r="37" spans="1:35" ht="13.5" customHeight="1" x14ac:dyDescent="0.55000000000000004"/>
    <row r="38" spans="1:35" ht="13.5" customHeight="1" x14ac:dyDescent="0.55000000000000004">
      <c r="A38" s="33" t="s">
        <v>0</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5"/>
    </row>
    <row r="39" spans="1:35" ht="14" customHeight="1" x14ac:dyDescent="0.55000000000000004">
      <c r="A39" s="30" t="s">
        <v>123</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4" customHeight="1" x14ac:dyDescent="0.55000000000000004">
      <c r="A40" s="30" t="s">
        <v>124</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14" customHeight="1" x14ac:dyDescent="0.55000000000000004">
      <c r="A41" s="30" t="s">
        <v>121</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row>
    <row r="42" spans="1:35" ht="14" customHeight="1" x14ac:dyDescent="0.55000000000000004">
      <c r="A42" s="30" t="s">
        <v>122</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row>
    <row r="43" spans="1:35" ht="14" customHeight="1" x14ac:dyDescent="0.55000000000000004">
      <c r="A43" s="30" t="s">
        <v>112</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row>
    <row r="44" spans="1:35" ht="14" customHeight="1" x14ac:dyDescent="0.55000000000000004">
      <c r="A44" s="20" t="s">
        <v>105</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2"/>
    </row>
  </sheetData>
  <mergeCells count="114">
    <mergeCell ref="A1:AI2"/>
    <mergeCell ref="A4:N5"/>
    <mergeCell ref="O4:Q5"/>
    <mergeCell ref="Z4:AI4"/>
    <mergeCell ref="A7:G8"/>
    <mergeCell ref="H7:Q8"/>
    <mergeCell ref="A12:D12"/>
    <mergeCell ref="E12:Q12"/>
    <mergeCell ref="X12:AA12"/>
    <mergeCell ref="AB12:AE12"/>
    <mergeCell ref="AF12:AI12"/>
    <mergeCell ref="X9:AI9"/>
    <mergeCell ref="A10:D10"/>
    <mergeCell ref="E10:Q10"/>
    <mergeCell ref="A11:D11"/>
    <mergeCell ref="E11:Q11"/>
    <mergeCell ref="W18:AA18"/>
    <mergeCell ref="AB18:AI18"/>
    <mergeCell ref="E13:Q15"/>
    <mergeCell ref="X13:AA15"/>
    <mergeCell ref="AB13:AE15"/>
    <mergeCell ref="AF13:AI15"/>
    <mergeCell ref="A14:D14"/>
    <mergeCell ref="A20:O20"/>
    <mergeCell ref="P20:S20"/>
    <mergeCell ref="T20:V20"/>
    <mergeCell ref="W20:AA20"/>
    <mergeCell ref="AB20:AI20"/>
    <mergeCell ref="A19:O19"/>
    <mergeCell ref="P19:S19"/>
    <mergeCell ref="T19:V19"/>
    <mergeCell ref="W19:AA19"/>
    <mergeCell ref="AB19:AI19"/>
    <mergeCell ref="A18:O18"/>
    <mergeCell ref="P18:S18"/>
    <mergeCell ref="T18:V18"/>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P30:S30"/>
    <mergeCell ref="T30:V30"/>
    <mergeCell ref="W30:AA30"/>
    <mergeCell ref="AB30:AI30"/>
    <mergeCell ref="A32:O32"/>
    <mergeCell ref="P32:S32"/>
    <mergeCell ref="T32:V32"/>
    <mergeCell ref="W32:AA32"/>
    <mergeCell ref="AB32:AI32"/>
    <mergeCell ref="A31:O31"/>
    <mergeCell ref="P31:S31"/>
    <mergeCell ref="T31:V31"/>
    <mergeCell ref="W31:AA31"/>
    <mergeCell ref="AB31:AI31"/>
    <mergeCell ref="A40:AI40"/>
    <mergeCell ref="A41:AI41"/>
    <mergeCell ref="A42:AI42"/>
    <mergeCell ref="A43:AI43"/>
    <mergeCell ref="A44:AI44"/>
    <mergeCell ref="A29:O29"/>
    <mergeCell ref="P29:S29"/>
    <mergeCell ref="T29:V29"/>
    <mergeCell ref="W29:AA29"/>
    <mergeCell ref="AB29:AI29"/>
    <mergeCell ref="A39:AI39"/>
    <mergeCell ref="A33:O33"/>
    <mergeCell ref="P33:S33"/>
    <mergeCell ref="T33:V33"/>
    <mergeCell ref="W33:AA33"/>
    <mergeCell ref="AB33:AI33"/>
    <mergeCell ref="P34:AA34"/>
    <mergeCell ref="AB34:AI34"/>
    <mergeCell ref="P35:AA35"/>
    <mergeCell ref="AB35:AI35"/>
    <mergeCell ref="P36:AA36"/>
    <mergeCell ref="AB36:AI36"/>
    <mergeCell ref="A38:AI38"/>
    <mergeCell ref="A30:O30"/>
  </mergeCells>
  <phoneticPr fontId="2"/>
  <printOptions horizontalCentered="1"/>
  <pageMargins left="0.82677165354330717" right="0.59055118110236227" top="0.59055118110236227" bottom="0.35433070866141736"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5CEF-9E6E-4FBA-953A-07E04D76ED6F}">
  <sheetPr>
    <pageSetUpPr fitToPage="1"/>
  </sheetPr>
  <dimension ref="A1:AM42"/>
  <sheetViews>
    <sheetView topLeftCell="A28" zoomScaleNormal="100" workbookViewId="0">
      <selection activeCell="A20" sqref="A20:AI23"/>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92" t="s">
        <v>94</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5"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18"/>
      <c r="AD3" s="18"/>
      <c r="AE3" s="18"/>
      <c r="AF3" s="18"/>
      <c r="AG3" s="18"/>
      <c r="AH3" s="18"/>
      <c r="AI3" s="2"/>
    </row>
    <row r="4" spans="1:35" ht="17.25" customHeight="1" x14ac:dyDescent="0.55000000000000004">
      <c r="A4" s="135" t="s">
        <v>45</v>
      </c>
      <c r="B4" s="135"/>
      <c r="C4" s="135"/>
      <c r="D4" s="135"/>
      <c r="E4" s="135"/>
      <c r="F4" s="135"/>
      <c r="G4" s="135"/>
      <c r="H4" s="135"/>
      <c r="I4" s="135"/>
      <c r="J4" s="135"/>
      <c r="K4" s="135"/>
      <c r="L4" s="135"/>
      <c r="M4" s="135"/>
      <c r="N4" s="135"/>
      <c r="O4" s="95" t="s">
        <v>18</v>
      </c>
      <c r="P4" s="95"/>
      <c r="Q4" s="95"/>
      <c r="R4" s="2"/>
      <c r="S4" s="2"/>
      <c r="T4" s="2"/>
      <c r="U4" s="2"/>
      <c r="V4" s="2"/>
      <c r="W4" s="2"/>
      <c r="X4" s="2"/>
      <c r="Y4" s="2"/>
      <c r="Z4" s="97">
        <f ca="1">TODAY()</f>
        <v>45504</v>
      </c>
      <c r="AA4" s="97"/>
      <c r="AB4" s="97"/>
      <c r="AC4" s="97"/>
      <c r="AD4" s="97"/>
      <c r="AE4" s="97"/>
      <c r="AF4" s="97"/>
      <c r="AG4" s="97"/>
      <c r="AH4" s="97"/>
      <c r="AI4" s="97"/>
    </row>
    <row r="5" spans="1:35" ht="14.25" customHeight="1" thickBot="1" x14ac:dyDescent="0.6">
      <c r="A5" s="136"/>
      <c r="B5" s="136"/>
      <c r="C5" s="136"/>
      <c r="D5" s="136"/>
      <c r="E5" s="136"/>
      <c r="F5" s="136"/>
      <c r="G5" s="136"/>
      <c r="H5" s="136"/>
      <c r="I5" s="136"/>
      <c r="J5" s="136"/>
      <c r="K5" s="136"/>
      <c r="L5" s="136"/>
      <c r="M5" s="136"/>
      <c r="N5" s="136"/>
      <c r="O5" s="96"/>
      <c r="P5" s="96"/>
      <c r="Q5" s="96"/>
      <c r="R5" s="2"/>
      <c r="S5" s="2"/>
      <c r="T5" s="2"/>
      <c r="U5" s="2"/>
      <c r="V5" s="2"/>
      <c r="W5" s="2"/>
      <c r="X5" s="2"/>
      <c r="Y5" s="2"/>
    </row>
    <row r="6" spans="1:35"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5" ht="12.75" customHeight="1" x14ac:dyDescent="0.55000000000000004">
      <c r="A7" s="99" t="s">
        <v>17</v>
      </c>
      <c r="B7" s="99"/>
      <c r="C7" s="99"/>
      <c r="D7" s="99"/>
      <c r="E7" s="99"/>
      <c r="F7" s="99"/>
      <c r="G7" s="99"/>
      <c r="H7" s="101" t="str">
        <f>AB33</f>
        <v>単価御見積書</v>
      </c>
      <c r="I7" s="102"/>
      <c r="J7" s="102"/>
      <c r="K7" s="102"/>
      <c r="L7" s="102"/>
      <c r="M7" s="102"/>
      <c r="N7" s="102"/>
      <c r="O7" s="102"/>
      <c r="P7" s="102"/>
      <c r="Q7" s="102"/>
      <c r="R7" s="2"/>
      <c r="S7" s="2"/>
      <c r="T7" s="2"/>
      <c r="U7" s="2"/>
      <c r="V7" s="2"/>
      <c r="W7" s="2"/>
      <c r="X7" s="2"/>
      <c r="Y7" s="2"/>
      <c r="Z7" s="2"/>
      <c r="AA7" s="2"/>
      <c r="AB7" s="2"/>
      <c r="AC7" s="2"/>
      <c r="AD7" s="2"/>
      <c r="AE7" s="2"/>
      <c r="AF7" s="2"/>
      <c r="AG7" s="2"/>
      <c r="AH7" s="2"/>
      <c r="AI7" s="2"/>
    </row>
    <row r="8" spans="1:35" ht="13.15" customHeight="1" thickBot="1" x14ac:dyDescent="0.6">
      <c r="A8" s="100"/>
      <c r="B8" s="100"/>
      <c r="C8" s="100"/>
      <c r="D8" s="100"/>
      <c r="E8" s="100"/>
      <c r="F8" s="100"/>
      <c r="G8" s="100"/>
      <c r="H8" s="103"/>
      <c r="I8" s="103"/>
      <c r="J8" s="103"/>
      <c r="K8" s="103"/>
      <c r="L8" s="103"/>
      <c r="M8" s="103"/>
      <c r="N8" s="103"/>
      <c r="O8" s="103"/>
      <c r="P8" s="103"/>
      <c r="Q8" s="103"/>
      <c r="R8" s="2" t="s">
        <v>96</v>
      </c>
      <c r="S8" s="2"/>
      <c r="T8" s="2"/>
      <c r="U8" s="2"/>
      <c r="V8" s="2"/>
      <c r="W8" s="2"/>
      <c r="X8" s="2"/>
      <c r="Y8" s="2"/>
      <c r="Z8" s="2"/>
      <c r="AA8" s="2"/>
      <c r="AB8" s="2"/>
      <c r="AC8" s="2"/>
      <c r="AD8" s="2"/>
      <c r="AE8" s="2"/>
      <c r="AF8" s="2"/>
      <c r="AG8" s="2"/>
      <c r="AH8" s="2"/>
      <c r="AI8" s="2"/>
    </row>
    <row r="9" spans="1:35"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5" ht="15.75" customHeight="1" x14ac:dyDescent="0.55000000000000004">
      <c r="A10" s="84" t="s">
        <v>16</v>
      </c>
      <c r="B10" s="84"/>
      <c r="C10" s="84"/>
      <c r="D10" s="84"/>
      <c r="E10" s="134" t="s">
        <v>25</v>
      </c>
      <c r="F10" s="134"/>
      <c r="G10" s="134"/>
      <c r="H10" s="134"/>
      <c r="I10" s="134"/>
      <c r="J10" s="134"/>
      <c r="K10" s="134"/>
      <c r="L10" s="134"/>
      <c r="M10" s="134"/>
      <c r="N10" s="134"/>
      <c r="O10" s="134"/>
      <c r="P10" s="134"/>
      <c r="Q10" s="134"/>
      <c r="R10" s="2"/>
      <c r="S10" s="2"/>
      <c r="T10" s="2"/>
      <c r="U10" s="2"/>
      <c r="V10" s="2"/>
      <c r="W10" s="8"/>
      <c r="X10" s="8"/>
      <c r="Y10" s="8"/>
      <c r="Z10" s="8"/>
      <c r="AA10" s="8"/>
      <c r="AB10" s="8"/>
      <c r="AC10" s="8"/>
      <c r="AD10" s="8"/>
      <c r="AE10" s="8"/>
      <c r="AF10" s="8"/>
      <c r="AG10" s="8"/>
      <c r="AH10" s="8"/>
      <c r="AI10" s="8"/>
    </row>
    <row r="11" spans="1:35"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5"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5" ht="15.75" customHeight="1" x14ac:dyDescent="0.55000000000000004">
      <c r="A13" s="5"/>
      <c r="B13" s="5"/>
      <c r="C13" s="5"/>
      <c r="D13" s="5"/>
      <c r="E13" s="73" t="s">
        <v>95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5"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5"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39"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1"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9" ht="26.25"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124"/>
      <c r="AC19" s="124"/>
      <c r="AD19" s="124"/>
      <c r="AE19" s="124"/>
      <c r="AF19" s="124"/>
      <c r="AG19" s="124"/>
      <c r="AH19" s="124"/>
      <c r="AI19" s="125"/>
    </row>
    <row r="20" spans="1:39" ht="26.25" customHeight="1" x14ac:dyDescent="0.55000000000000004">
      <c r="A20" s="70" t="s">
        <v>87</v>
      </c>
      <c r="B20" s="71"/>
      <c r="C20" s="72"/>
      <c r="D20" s="72"/>
      <c r="E20" s="72"/>
      <c r="F20" s="72"/>
      <c r="G20" s="72"/>
      <c r="H20" s="72"/>
      <c r="I20" s="72"/>
      <c r="J20" s="72"/>
      <c r="K20" s="72"/>
      <c r="L20" s="72"/>
      <c r="M20" s="72"/>
      <c r="N20" s="72"/>
      <c r="O20" s="72"/>
      <c r="P20" s="26"/>
      <c r="Q20" s="26"/>
      <c r="R20" s="26"/>
      <c r="S20" s="26"/>
      <c r="T20" s="26"/>
      <c r="U20" s="26"/>
      <c r="V20" s="26"/>
      <c r="W20" s="26"/>
      <c r="X20" s="26"/>
      <c r="Y20" s="26"/>
      <c r="Z20" s="26"/>
      <c r="AA20" s="26"/>
      <c r="AB20" s="124"/>
      <c r="AC20" s="124"/>
      <c r="AD20" s="124"/>
      <c r="AE20" s="124"/>
      <c r="AF20" s="124"/>
      <c r="AG20" s="124"/>
      <c r="AH20" s="124"/>
      <c r="AI20" s="125"/>
    </row>
    <row r="21" spans="1:39" ht="26.25" customHeight="1" x14ac:dyDescent="0.55000000000000004">
      <c r="A21" s="23" t="s">
        <v>86</v>
      </c>
      <c r="B21" s="24"/>
      <c r="C21" s="25"/>
      <c r="D21" s="25"/>
      <c r="E21" s="25"/>
      <c r="F21" s="25"/>
      <c r="G21" s="25"/>
      <c r="H21" s="25"/>
      <c r="I21" s="25"/>
      <c r="J21" s="25"/>
      <c r="K21" s="25"/>
      <c r="L21" s="25"/>
      <c r="M21" s="25"/>
      <c r="N21" s="25"/>
      <c r="O21" s="25"/>
      <c r="P21" s="26">
        <v>1</v>
      </c>
      <c r="Q21" s="26"/>
      <c r="R21" s="26"/>
      <c r="S21" s="26"/>
      <c r="T21" s="26" t="s">
        <v>85</v>
      </c>
      <c r="U21" s="26"/>
      <c r="V21" s="26"/>
      <c r="W21" s="26">
        <v>4800</v>
      </c>
      <c r="X21" s="26"/>
      <c r="Y21" s="26"/>
      <c r="Z21" s="26"/>
      <c r="AA21" s="26"/>
      <c r="AB21" s="124" t="s">
        <v>23</v>
      </c>
      <c r="AC21" s="124"/>
      <c r="AD21" s="124"/>
      <c r="AE21" s="124"/>
      <c r="AF21" s="124"/>
      <c r="AG21" s="124"/>
      <c r="AH21" s="124"/>
      <c r="AI21" s="125"/>
      <c r="AK21" s="1" t="s">
        <v>84</v>
      </c>
    </row>
    <row r="22" spans="1:39" ht="26.25" customHeight="1" x14ac:dyDescent="0.55000000000000004">
      <c r="A22" s="63" t="s">
        <v>83</v>
      </c>
      <c r="B22" s="64"/>
      <c r="C22" s="64"/>
      <c r="D22" s="64"/>
      <c r="E22" s="64"/>
      <c r="F22" s="64"/>
      <c r="G22" s="64"/>
      <c r="H22" s="64"/>
      <c r="I22" s="64"/>
      <c r="J22" s="64"/>
      <c r="K22" s="64"/>
      <c r="L22" s="64"/>
      <c r="M22" s="64"/>
      <c r="N22" s="64"/>
      <c r="O22" s="24"/>
      <c r="P22" s="47">
        <v>1</v>
      </c>
      <c r="Q22" s="48"/>
      <c r="R22" s="48"/>
      <c r="S22" s="49"/>
      <c r="T22" s="47" t="s">
        <v>80</v>
      </c>
      <c r="U22" s="48"/>
      <c r="V22" s="49"/>
      <c r="W22" s="107">
        <v>11000</v>
      </c>
      <c r="X22" s="108"/>
      <c r="Y22" s="108"/>
      <c r="Z22" s="108"/>
      <c r="AA22" s="109"/>
      <c r="AB22" s="121" t="s">
        <v>23</v>
      </c>
      <c r="AC22" s="122"/>
      <c r="AD22" s="122"/>
      <c r="AE22" s="122"/>
      <c r="AF22" s="122"/>
      <c r="AG22" s="122"/>
      <c r="AH22" s="122"/>
      <c r="AI22" s="123"/>
      <c r="AK22" s="1" t="s">
        <v>82</v>
      </c>
    </row>
    <row r="23" spans="1:39" ht="26.25" customHeight="1" x14ac:dyDescent="0.55000000000000004">
      <c r="A23" s="63" t="s">
        <v>81</v>
      </c>
      <c r="B23" s="64"/>
      <c r="C23" s="64"/>
      <c r="D23" s="64"/>
      <c r="E23" s="64"/>
      <c r="F23" s="64"/>
      <c r="G23" s="64"/>
      <c r="H23" s="64"/>
      <c r="I23" s="64"/>
      <c r="J23" s="64"/>
      <c r="K23" s="64"/>
      <c r="L23" s="64"/>
      <c r="M23" s="64"/>
      <c r="N23" s="64"/>
      <c r="O23" s="24"/>
      <c r="P23" s="47">
        <v>1</v>
      </c>
      <c r="Q23" s="48"/>
      <c r="R23" s="48"/>
      <c r="S23" s="49"/>
      <c r="T23" s="47" t="s">
        <v>80</v>
      </c>
      <c r="U23" s="48"/>
      <c r="V23" s="49"/>
      <c r="W23" s="107">
        <v>3000</v>
      </c>
      <c r="X23" s="108"/>
      <c r="Y23" s="108"/>
      <c r="Z23" s="108"/>
      <c r="AA23" s="109"/>
      <c r="AB23" s="121" t="s">
        <v>23</v>
      </c>
      <c r="AC23" s="122"/>
      <c r="AD23" s="122"/>
      <c r="AE23" s="122"/>
      <c r="AF23" s="122"/>
      <c r="AG23" s="122"/>
      <c r="AH23" s="122"/>
      <c r="AI23" s="123"/>
      <c r="AK23" s="1" t="s">
        <v>79</v>
      </c>
    </row>
    <row r="24" spans="1:39" ht="26.25" customHeight="1" x14ac:dyDescent="0.55000000000000004">
      <c r="A24" s="70" t="s">
        <v>98</v>
      </c>
      <c r="B24" s="71"/>
      <c r="C24" s="72"/>
      <c r="D24" s="72"/>
      <c r="E24" s="72"/>
      <c r="F24" s="72"/>
      <c r="G24" s="72"/>
      <c r="H24" s="72"/>
      <c r="I24" s="72"/>
      <c r="J24" s="72"/>
      <c r="K24" s="72"/>
      <c r="L24" s="72"/>
      <c r="M24" s="72"/>
      <c r="N24" s="72"/>
      <c r="O24" s="72"/>
      <c r="P24" s="26"/>
      <c r="Q24" s="26"/>
      <c r="R24" s="26"/>
      <c r="S24" s="26"/>
      <c r="T24" s="26"/>
      <c r="U24" s="26"/>
      <c r="V24" s="26"/>
      <c r="W24" s="26"/>
      <c r="X24" s="26"/>
      <c r="Y24" s="26"/>
      <c r="Z24" s="26"/>
      <c r="AA24" s="26"/>
      <c r="AB24" s="124"/>
      <c r="AC24" s="124"/>
      <c r="AD24" s="124"/>
      <c r="AE24" s="124"/>
      <c r="AF24" s="124"/>
      <c r="AG24" s="124"/>
      <c r="AH24" s="124"/>
      <c r="AI24" s="125"/>
    </row>
    <row r="25" spans="1:39" ht="26.25" customHeight="1" x14ac:dyDescent="0.55000000000000004">
      <c r="A25" s="23" t="s">
        <v>100</v>
      </c>
      <c r="B25" s="24"/>
      <c r="C25" s="25"/>
      <c r="D25" s="25"/>
      <c r="E25" s="25"/>
      <c r="F25" s="25"/>
      <c r="G25" s="25"/>
      <c r="H25" s="25"/>
      <c r="I25" s="25"/>
      <c r="J25" s="25"/>
      <c r="K25" s="25"/>
      <c r="L25" s="25"/>
      <c r="M25" s="25"/>
      <c r="N25" s="25"/>
      <c r="O25" s="25"/>
      <c r="P25" s="26">
        <v>1</v>
      </c>
      <c r="Q25" s="26"/>
      <c r="R25" s="26"/>
      <c r="S25" s="26"/>
      <c r="T25" s="26" t="s">
        <v>62</v>
      </c>
      <c r="U25" s="26"/>
      <c r="V25" s="26"/>
      <c r="W25" s="26">
        <v>360</v>
      </c>
      <c r="X25" s="26"/>
      <c r="Y25" s="26"/>
      <c r="Z25" s="26"/>
      <c r="AA25" s="26"/>
      <c r="AB25" s="124" t="s">
        <v>23</v>
      </c>
      <c r="AC25" s="124"/>
      <c r="AD25" s="124"/>
      <c r="AE25" s="124"/>
      <c r="AF25" s="124"/>
      <c r="AG25" s="124"/>
      <c r="AH25" s="124"/>
      <c r="AI25" s="125"/>
      <c r="AK25" s="1" t="s">
        <v>99</v>
      </c>
    </row>
    <row r="26" spans="1:39" ht="26.25" customHeight="1" x14ac:dyDescent="0.55000000000000004">
      <c r="A26" s="23"/>
      <c r="B26" s="24"/>
      <c r="C26" s="25"/>
      <c r="D26" s="25"/>
      <c r="E26" s="25"/>
      <c r="F26" s="25"/>
      <c r="G26" s="25"/>
      <c r="H26" s="25"/>
      <c r="I26" s="25"/>
      <c r="J26" s="25"/>
      <c r="K26" s="25"/>
      <c r="L26" s="25"/>
      <c r="M26" s="25"/>
      <c r="N26" s="25"/>
      <c r="O26" s="25"/>
      <c r="P26" s="26"/>
      <c r="Q26" s="26"/>
      <c r="R26" s="26"/>
      <c r="S26" s="26"/>
      <c r="T26" s="26"/>
      <c r="U26" s="26"/>
      <c r="V26" s="26"/>
      <c r="W26" s="27"/>
      <c r="X26" s="27"/>
      <c r="Y26" s="27"/>
      <c r="Z26" s="27"/>
      <c r="AA26" s="27"/>
      <c r="AB26" s="124"/>
      <c r="AC26" s="124"/>
      <c r="AD26" s="124"/>
      <c r="AE26" s="124"/>
      <c r="AF26" s="124"/>
      <c r="AG26" s="124"/>
      <c r="AH26" s="124"/>
      <c r="AI26" s="125"/>
    </row>
    <row r="27" spans="1:39" ht="26.25" customHeight="1" x14ac:dyDescent="0.55000000000000004">
      <c r="A27" s="63" t="s">
        <v>90</v>
      </c>
      <c r="B27" s="64"/>
      <c r="C27" s="64"/>
      <c r="D27" s="64"/>
      <c r="E27" s="64"/>
      <c r="F27" s="64"/>
      <c r="G27" s="64"/>
      <c r="H27" s="64"/>
      <c r="I27" s="64"/>
      <c r="J27" s="64"/>
      <c r="K27" s="64"/>
      <c r="L27" s="64"/>
      <c r="M27" s="64"/>
      <c r="N27" s="64"/>
      <c r="O27" s="24"/>
      <c r="P27" s="47">
        <v>1</v>
      </c>
      <c r="Q27" s="48"/>
      <c r="R27" s="48"/>
      <c r="S27" s="49"/>
      <c r="T27" s="50" t="s">
        <v>24</v>
      </c>
      <c r="U27" s="51"/>
      <c r="V27" s="52"/>
      <c r="W27" s="47" t="s">
        <v>30</v>
      </c>
      <c r="X27" s="48"/>
      <c r="Y27" s="48"/>
      <c r="Z27" s="48"/>
      <c r="AA27" s="49"/>
      <c r="AB27" s="121" t="s">
        <v>23</v>
      </c>
      <c r="AC27" s="122"/>
      <c r="AD27" s="122"/>
      <c r="AE27" s="122"/>
      <c r="AF27" s="122"/>
      <c r="AG27" s="122"/>
      <c r="AH27" s="122"/>
      <c r="AI27" s="123"/>
    </row>
    <row r="28" spans="1:39" ht="26.25" customHeight="1" x14ac:dyDescent="0.55000000000000004">
      <c r="A28" s="44" t="s">
        <v>91</v>
      </c>
      <c r="B28" s="45"/>
      <c r="C28" s="45"/>
      <c r="D28" s="45"/>
      <c r="E28" s="45"/>
      <c r="F28" s="45"/>
      <c r="G28" s="45"/>
      <c r="H28" s="45"/>
      <c r="I28" s="45"/>
      <c r="J28" s="45"/>
      <c r="K28" s="45"/>
      <c r="L28" s="45"/>
      <c r="M28" s="45"/>
      <c r="N28" s="45"/>
      <c r="O28" s="46"/>
      <c r="P28" s="47"/>
      <c r="Q28" s="48"/>
      <c r="R28" s="48"/>
      <c r="S28" s="49"/>
      <c r="T28" s="50"/>
      <c r="U28" s="51"/>
      <c r="V28" s="52"/>
      <c r="W28" s="47"/>
      <c r="X28" s="48"/>
      <c r="Y28" s="48"/>
      <c r="Z28" s="48"/>
      <c r="AA28" s="49"/>
      <c r="AB28" s="121"/>
      <c r="AC28" s="122"/>
      <c r="AD28" s="122"/>
      <c r="AE28" s="122"/>
      <c r="AF28" s="122"/>
      <c r="AG28" s="122"/>
      <c r="AH28" s="122"/>
      <c r="AI28" s="123"/>
      <c r="AK28" s="79"/>
      <c r="AL28" s="79"/>
      <c r="AM28" s="79"/>
    </row>
    <row r="29" spans="1:39" ht="26.25" customHeight="1" x14ac:dyDescent="0.55000000000000004">
      <c r="A29" s="44"/>
      <c r="B29" s="45"/>
      <c r="C29" s="45"/>
      <c r="D29" s="45"/>
      <c r="E29" s="45"/>
      <c r="F29" s="45"/>
      <c r="G29" s="45"/>
      <c r="H29" s="45"/>
      <c r="I29" s="45"/>
      <c r="J29" s="45"/>
      <c r="K29" s="45"/>
      <c r="L29" s="45"/>
      <c r="M29" s="45"/>
      <c r="N29" s="45"/>
      <c r="O29" s="46"/>
      <c r="P29" s="47"/>
      <c r="Q29" s="48"/>
      <c r="R29" s="48"/>
      <c r="S29" s="49"/>
      <c r="T29" s="50"/>
      <c r="U29" s="51"/>
      <c r="V29" s="52"/>
      <c r="W29" s="47"/>
      <c r="X29" s="48"/>
      <c r="Y29" s="48"/>
      <c r="Z29" s="48"/>
      <c r="AA29" s="49"/>
      <c r="AB29" s="121"/>
      <c r="AC29" s="122"/>
      <c r="AD29" s="122"/>
      <c r="AE29" s="122"/>
      <c r="AF29" s="122"/>
      <c r="AG29" s="122"/>
      <c r="AH29" s="122"/>
      <c r="AI29" s="123"/>
    </row>
    <row r="30" spans="1:39" ht="26.25" customHeight="1" x14ac:dyDescent="0.55000000000000004">
      <c r="A30" s="140"/>
      <c r="B30" s="141"/>
      <c r="C30" s="141"/>
      <c r="D30" s="141"/>
      <c r="E30" s="141"/>
      <c r="F30" s="141"/>
      <c r="G30" s="141"/>
      <c r="H30" s="141"/>
      <c r="I30" s="141"/>
      <c r="J30" s="141"/>
      <c r="K30" s="141"/>
      <c r="L30" s="141"/>
      <c r="M30" s="141"/>
      <c r="N30" s="141"/>
      <c r="O30" s="141"/>
      <c r="P30" s="142"/>
      <c r="Q30" s="142"/>
      <c r="R30" s="142"/>
      <c r="S30" s="142"/>
      <c r="T30" s="142"/>
      <c r="U30" s="142"/>
      <c r="V30" s="142"/>
      <c r="W30" s="143"/>
      <c r="X30" s="143"/>
      <c r="Y30" s="143"/>
      <c r="Z30" s="143"/>
      <c r="AA30" s="143"/>
      <c r="AB30" s="144"/>
      <c r="AC30" s="144"/>
      <c r="AD30" s="144"/>
      <c r="AE30" s="144"/>
      <c r="AF30" s="144"/>
      <c r="AG30" s="144"/>
      <c r="AH30" s="144"/>
      <c r="AI30" s="145"/>
    </row>
    <row r="31" spans="1:39" ht="24" customHeight="1" x14ac:dyDescent="0.55000000000000004">
      <c r="P31" s="37" t="s">
        <v>3</v>
      </c>
      <c r="Q31" s="37"/>
      <c r="R31" s="37"/>
      <c r="S31" s="37"/>
      <c r="T31" s="37"/>
      <c r="U31" s="37"/>
      <c r="V31" s="37"/>
      <c r="W31" s="37"/>
      <c r="X31" s="37"/>
      <c r="Y31" s="37"/>
      <c r="Z31" s="37"/>
      <c r="AA31" s="37"/>
      <c r="AB31" s="146" t="s">
        <v>23</v>
      </c>
      <c r="AC31" s="146"/>
      <c r="AD31" s="146"/>
      <c r="AE31" s="146"/>
      <c r="AF31" s="146"/>
      <c r="AG31" s="146"/>
      <c r="AH31" s="146"/>
      <c r="AI31" s="147"/>
      <c r="AK31" s="17"/>
    </row>
    <row r="32" spans="1:39" ht="24" customHeight="1" x14ac:dyDescent="0.55000000000000004">
      <c r="P32" s="37" t="s">
        <v>2</v>
      </c>
      <c r="Q32" s="37"/>
      <c r="R32" s="37"/>
      <c r="S32" s="37"/>
      <c r="T32" s="37"/>
      <c r="U32" s="37"/>
      <c r="V32" s="37"/>
      <c r="W32" s="37"/>
      <c r="X32" s="37"/>
      <c r="Y32" s="37"/>
      <c r="Z32" s="37"/>
      <c r="AA32" s="37"/>
      <c r="AB32" s="122" t="s">
        <v>23</v>
      </c>
      <c r="AC32" s="122"/>
      <c r="AD32" s="122"/>
      <c r="AE32" s="122"/>
      <c r="AF32" s="122"/>
      <c r="AG32" s="122"/>
      <c r="AH32" s="122"/>
      <c r="AI32" s="123"/>
      <c r="AM32" s="15"/>
    </row>
    <row r="33" spans="1:35" ht="24" customHeight="1" x14ac:dyDescent="0.55000000000000004">
      <c r="P33" s="37" t="s">
        <v>1</v>
      </c>
      <c r="Q33" s="37"/>
      <c r="R33" s="37"/>
      <c r="S33" s="37"/>
      <c r="T33" s="37"/>
      <c r="U33" s="37"/>
      <c r="V33" s="37"/>
      <c r="W33" s="37"/>
      <c r="X33" s="37"/>
      <c r="Y33" s="37"/>
      <c r="Z33" s="37"/>
      <c r="AA33" s="37"/>
      <c r="AB33" s="119" t="s">
        <v>35</v>
      </c>
      <c r="AC33" s="119"/>
      <c r="AD33" s="119"/>
      <c r="AE33" s="119"/>
      <c r="AF33" s="119"/>
      <c r="AG33" s="119"/>
      <c r="AH33" s="119"/>
      <c r="AI33" s="120"/>
    </row>
    <row r="34" spans="1:35" ht="18" customHeight="1" x14ac:dyDescent="0.55000000000000004"/>
    <row r="35" spans="1:35" ht="16" customHeight="1" x14ac:dyDescent="0.55000000000000004">
      <c r="A35" s="33" t="s">
        <v>0</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5"/>
    </row>
    <row r="36" spans="1:35" ht="16" customHeight="1" x14ac:dyDescent="0.55000000000000004">
      <c r="A36" s="30" t="s">
        <v>97</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5" ht="16" customHeight="1" x14ac:dyDescent="0.55000000000000004">
      <c r="A37" s="30" t="s">
        <v>89</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6" customHeight="1" x14ac:dyDescent="0.55000000000000004">
      <c r="A38" s="30" t="s">
        <v>88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6" customHeight="1" x14ac:dyDescent="0.55000000000000004">
      <c r="A39" s="30" t="s">
        <v>92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6" customHeight="1" x14ac:dyDescent="0.55000000000000004">
      <c r="A40" s="30" t="s">
        <v>93</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13.5" customHeight="1" x14ac:dyDescent="0.55000000000000004">
      <c r="A41" s="20"/>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2"/>
    </row>
    <row r="42" spans="1:35" ht="13.5" customHeight="1" x14ac:dyDescent="0.55000000000000004"/>
  </sheetData>
  <mergeCells count="100">
    <mergeCell ref="A24:O24"/>
    <mergeCell ref="P24:S24"/>
    <mergeCell ref="T24:V24"/>
    <mergeCell ref="W24:AA24"/>
    <mergeCell ref="AB24:AI24"/>
    <mergeCell ref="A25:O25"/>
    <mergeCell ref="P25:S25"/>
    <mergeCell ref="T25:V25"/>
    <mergeCell ref="W25:AA25"/>
    <mergeCell ref="AB25:AI25"/>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6:O26"/>
    <mergeCell ref="P26:S26"/>
    <mergeCell ref="T26:V26"/>
    <mergeCell ref="W26:AA26"/>
    <mergeCell ref="AB26:AI26"/>
    <mergeCell ref="A27:O27"/>
    <mergeCell ref="P27:S27"/>
    <mergeCell ref="T27:V27"/>
    <mergeCell ref="W27:AA27"/>
    <mergeCell ref="AB27:AI27"/>
    <mergeCell ref="AK28:AM28"/>
    <mergeCell ref="A28:O28"/>
    <mergeCell ref="P28:S28"/>
    <mergeCell ref="T28:V28"/>
    <mergeCell ref="W28:AA28"/>
    <mergeCell ref="AB28:AI28"/>
    <mergeCell ref="A29:O29"/>
    <mergeCell ref="P29:S29"/>
    <mergeCell ref="T29:V29"/>
    <mergeCell ref="W29:AA29"/>
    <mergeCell ref="AB29:AI29"/>
    <mergeCell ref="A36:AI36"/>
    <mergeCell ref="A30:O30"/>
    <mergeCell ref="P30:S30"/>
    <mergeCell ref="T30:V30"/>
    <mergeCell ref="W30:AA30"/>
    <mergeCell ref="AB30:AI30"/>
    <mergeCell ref="P31:AA31"/>
    <mergeCell ref="AB31:AI31"/>
    <mergeCell ref="P32:AA32"/>
    <mergeCell ref="AB32:AI32"/>
    <mergeCell ref="P33:AA33"/>
    <mergeCell ref="AB33:AI33"/>
    <mergeCell ref="A35:AI35"/>
    <mergeCell ref="A37:AI37"/>
    <mergeCell ref="A38:AI38"/>
    <mergeCell ref="A39:AI39"/>
    <mergeCell ref="A40:AI40"/>
    <mergeCell ref="A41:AI41"/>
  </mergeCells>
  <phoneticPr fontId="2"/>
  <printOptions horizontalCentered="1"/>
  <pageMargins left="0.82677165354330717" right="0.59055118110236227" top="0.59055118110236227" bottom="0.35433070866141736"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7C90-CF1D-4447-9486-98AAF144F094}">
  <sheetPr>
    <pageSetUpPr fitToPage="1"/>
  </sheetPr>
  <dimension ref="A1:AM49"/>
  <sheetViews>
    <sheetView zoomScaleNormal="100" workbookViewId="0">
      <selection activeCell="AK26" sqref="AK26"/>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78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135" t="s">
        <v>45</v>
      </c>
      <c r="B4" s="135"/>
      <c r="C4" s="135"/>
      <c r="D4" s="135"/>
      <c r="E4" s="135"/>
      <c r="F4" s="135"/>
      <c r="G4" s="135"/>
      <c r="H4" s="135"/>
      <c r="I4" s="135"/>
      <c r="J4" s="135"/>
      <c r="K4" s="135"/>
      <c r="L4" s="135"/>
      <c r="M4" s="135"/>
      <c r="N4" s="135"/>
      <c r="O4" s="95" t="s">
        <v>18</v>
      </c>
      <c r="P4" s="95"/>
      <c r="Q4" s="95"/>
      <c r="R4" s="2"/>
      <c r="S4" s="2"/>
      <c r="T4" s="2"/>
      <c r="U4" s="2"/>
      <c r="V4" s="2"/>
      <c r="W4" s="2"/>
      <c r="X4" s="2"/>
      <c r="Y4" s="2"/>
      <c r="Z4" s="97">
        <v>45222</v>
      </c>
      <c r="AA4" s="97"/>
      <c r="AB4" s="97"/>
      <c r="AC4" s="97"/>
      <c r="AD4" s="97"/>
      <c r="AE4" s="97"/>
      <c r="AF4" s="97"/>
      <c r="AG4" s="97"/>
      <c r="AH4" s="97"/>
      <c r="AI4" s="97"/>
      <c r="AK4" s="1" t="s">
        <v>38</v>
      </c>
    </row>
    <row r="5" spans="1:37" ht="14.25" customHeight="1" thickBot="1" x14ac:dyDescent="0.6">
      <c r="A5" s="136"/>
      <c r="B5" s="136"/>
      <c r="C5" s="136"/>
      <c r="D5" s="136"/>
      <c r="E5" s="136"/>
      <c r="F5" s="136"/>
      <c r="G5" s="136"/>
      <c r="H5" s="136"/>
      <c r="I5" s="136"/>
      <c r="J5" s="136"/>
      <c r="K5" s="136"/>
      <c r="L5" s="136"/>
      <c r="M5" s="136"/>
      <c r="N5" s="136"/>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01">
        <f>AB40</f>
        <v>78155</v>
      </c>
      <c r="I7" s="102"/>
      <c r="J7" s="102"/>
      <c r="K7" s="102"/>
      <c r="L7" s="102"/>
      <c r="M7" s="102"/>
      <c r="N7" s="102"/>
      <c r="O7" s="102"/>
      <c r="P7" s="102"/>
      <c r="Q7" s="102"/>
      <c r="R7" s="2"/>
      <c r="S7" s="2"/>
      <c r="T7" s="2"/>
      <c r="U7" s="2"/>
      <c r="V7" s="2"/>
      <c r="W7" s="2"/>
      <c r="X7" s="2"/>
      <c r="Y7" s="2"/>
      <c r="Z7" s="2"/>
      <c r="AA7" s="2"/>
      <c r="AB7" s="2"/>
      <c r="AC7" s="2"/>
      <c r="AD7" s="2"/>
      <c r="AE7" s="2"/>
      <c r="AF7" s="2"/>
      <c r="AG7" s="2"/>
      <c r="AH7" s="2"/>
      <c r="AI7" s="2"/>
      <c r="AK7" s="1" t="s">
        <v>26</v>
      </c>
    </row>
    <row r="8" spans="1:37" ht="13.15" customHeight="1" thickBot="1" x14ac:dyDescent="0.6">
      <c r="A8" s="100"/>
      <c r="B8" s="100"/>
      <c r="C8" s="100"/>
      <c r="D8" s="100"/>
      <c r="E8" s="100"/>
      <c r="F8" s="100"/>
      <c r="G8" s="100"/>
      <c r="H8" s="103"/>
      <c r="I8" s="103"/>
      <c r="J8" s="103"/>
      <c r="K8" s="103"/>
      <c r="L8" s="103"/>
      <c r="M8" s="103"/>
      <c r="N8" s="103"/>
      <c r="O8" s="103"/>
      <c r="P8" s="103"/>
      <c r="Q8" s="103"/>
      <c r="R8" s="2" t="s">
        <v>77</v>
      </c>
      <c r="S8" s="2"/>
      <c r="T8" s="2"/>
      <c r="U8" s="2"/>
      <c r="V8" s="2"/>
      <c r="W8" s="2"/>
      <c r="X8" s="2"/>
      <c r="Y8" s="2"/>
      <c r="Z8" s="2"/>
      <c r="AA8" s="2"/>
      <c r="AB8" s="2"/>
      <c r="AC8" s="2"/>
      <c r="AD8" s="2"/>
      <c r="AE8" s="2"/>
      <c r="AF8" s="2"/>
      <c r="AG8" s="2"/>
      <c r="AH8" s="2"/>
      <c r="AI8" s="2"/>
      <c r="AK8" s="1" t="s">
        <v>76</v>
      </c>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row>
    <row r="10" spans="1:37" ht="15.75" customHeight="1" x14ac:dyDescent="0.55000000000000004">
      <c r="A10" s="84" t="s">
        <v>16</v>
      </c>
      <c r="B10" s="84"/>
      <c r="C10" s="84"/>
      <c r="D10" s="84"/>
      <c r="E10" s="86" t="s">
        <v>25</v>
      </c>
      <c r="F10" s="86"/>
      <c r="G10" s="86"/>
      <c r="H10" s="86"/>
      <c r="I10" s="86"/>
      <c r="J10" s="86"/>
      <c r="K10" s="86"/>
      <c r="L10" s="86"/>
      <c r="M10" s="86"/>
      <c r="N10" s="86"/>
      <c r="O10" s="86"/>
      <c r="P10" s="86"/>
      <c r="Q10" s="86"/>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2"/>
      <c r="X12" s="89" t="s">
        <v>11</v>
      </c>
      <c r="Y12" s="90"/>
      <c r="Z12" s="90"/>
      <c r="AA12" s="91"/>
      <c r="AB12" s="89" t="s">
        <v>11</v>
      </c>
      <c r="AC12" s="90"/>
      <c r="AD12" s="90"/>
      <c r="AE12" s="91"/>
      <c r="AF12" s="89" t="s">
        <v>10</v>
      </c>
      <c r="AG12" s="90"/>
      <c r="AH12" s="90"/>
      <c r="AI12" s="91"/>
    </row>
    <row r="13" spans="1:37" ht="15.75" customHeight="1" x14ac:dyDescent="0.55000000000000004">
      <c r="A13" s="5"/>
      <c r="B13" s="5"/>
      <c r="C13" s="5"/>
      <c r="D13" s="5"/>
      <c r="E13" s="73" t="s">
        <v>75</v>
      </c>
      <c r="F13" s="73"/>
      <c r="G13" s="73"/>
      <c r="H13" s="73"/>
      <c r="I13" s="73"/>
      <c r="J13" s="73"/>
      <c r="K13" s="73"/>
      <c r="L13" s="73"/>
      <c r="M13" s="73"/>
      <c r="N13" s="73"/>
      <c r="O13" s="73"/>
      <c r="P13" s="73"/>
      <c r="Q13" s="73"/>
      <c r="R13" s="2"/>
      <c r="S13" s="2"/>
      <c r="T13" s="2"/>
      <c r="U13" s="2"/>
      <c r="V13" s="2"/>
      <c r="W13" s="2"/>
      <c r="X13" s="75"/>
      <c r="Y13" s="76"/>
      <c r="Z13" s="76"/>
      <c r="AA13" s="77"/>
      <c r="AB13" s="75"/>
      <c r="AC13" s="76"/>
      <c r="AD13" s="76"/>
      <c r="AE13" s="77"/>
      <c r="AF13" s="75"/>
      <c r="AG13" s="76"/>
      <c r="AH13" s="76"/>
      <c r="AI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55000000000000004">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39"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9" ht="20.5"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9" ht="25" customHeight="1" x14ac:dyDescent="0.55000000000000004">
      <c r="A19" s="70" t="s">
        <v>74</v>
      </c>
      <c r="B19" s="71"/>
      <c r="C19" s="72"/>
      <c r="D19" s="72"/>
      <c r="E19" s="72"/>
      <c r="F19" s="72"/>
      <c r="G19" s="72"/>
      <c r="H19" s="72"/>
      <c r="I19" s="72"/>
      <c r="J19" s="72"/>
      <c r="K19" s="72"/>
      <c r="L19" s="72"/>
      <c r="M19" s="72"/>
      <c r="N19" s="72"/>
      <c r="O19" s="72"/>
      <c r="P19" s="26"/>
      <c r="Q19" s="26"/>
      <c r="R19" s="26"/>
      <c r="S19" s="26"/>
      <c r="T19" s="26"/>
      <c r="U19" s="26"/>
      <c r="V19" s="26"/>
      <c r="W19" s="26"/>
      <c r="X19" s="26"/>
      <c r="Y19" s="26"/>
      <c r="Z19" s="26"/>
      <c r="AA19" s="26"/>
      <c r="AB19" s="28"/>
      <c r="AC19" s="28"/>
      <c r="AD19" s="28"/>
      <c r="AE19" s="28"/>
      <c r="AF19" s="28"/>
      <c r="AG19" s="28"/>
      <c r="AH19" s="28"/>
      <c r="AI19" s="29"/>
    </row>
    <row r="20" spans="1:39" ht="25" customHeight="1" x14ac:dyDescent="0.55000000000000004">
      <c r="A20" s="23" t="s">
        <v>73</v>
      </c>
      <c r="B20" s="25"/>
      <c r="C20" s="25"/>
      <c r="D20" s="25"/>
      <c r="E20" s="25"/>
      <c r="F20" s="25"/>
      <c r="G20" s="25"/>
      <c r="H20" s="25"/>
      <c r="I20" s="25"/>
      <c r="J20" s="25"/>
      <c r="K20" s="25"/>
      <c r="L20" s="25"/>
      <c r="M20" s="25"/>
      <c r="N20" s="25"/>
      <c r="O20" s="25"/>
      <c r="P20" s="26"/>
      <c r="Q20" s="26"/>
      <c r="R20" s="26"/>
      <c r="S20" s="26"/>
      <c r="T20" s="62"/>
      <c r="U20" s="62"/>
      <c r="V20" s="62"/>
      <c r="W20" s="26"/>
      <c r="X20" s="26"/>
      <c r="Y20" s="26"/>
      <c r="Z20" s="26"/>
      <c r="AA20" s="26"/>
      <c r="AB20" s="28"/>
      <c r="AC20" s="28"/>
      <c r="AD20" s="28"/>
      <c r="AE20" s="28"/>
      <c r="AF20" s="28"/>
      <c r="AG20" s="28"/>
      <c r="AH20" s="28"/>
      <c r="AI20" s="29"/>
    </row>
    <row r="21" spans="1:39" ht="25" customHeight="1" x14ac:dyDescent="0.55000000000000004">
      <c r="A21" s="23" t="s">
        <v>72</v>
      </c>
      <c r="B21" s="24"/>
      <c r="C21" s="25"/>
      <c r="D21" s="25"/>
      <c r="E21" s="25"/>
      <c r="F21" s="25"/>
      <c r="G21" s="25"/>
      <c r="H21" s="25"/>
      <c r="I21" s="25"/>
      <c r="J21" s="25"/>
      <c r="K21" s="25"/>
      <c r="L21" s="25"/>
      <c r="M21" s="25"/>
      <c r="N21" s="25"/>
      <c r="O21" s="25"/>
      <c r="P21" s="26">
        <v>500</v>
      </c>
      <c r="Q21" s="26"/>
      <c r="R21" s="26"/>
      <c r="S21" s="26"/>
      <c r="T21" s="26" t="s">
        <v>62</v>
      </c>
      <c r="U21" s="26"/>
      <c r="V21" s="26"/>
      <c r="W21" s="27">
        <v>80</v>
      </c>
      <c r="X21" s="27"/>
      <c r="Y21" s="27"/>
      <c r="Z21" s="27"/>
      <c r="AA21" s="27"/>
      <c r="AB21" s="28">
        <f>P21*W21</f>
        <v>40000</v>
      </c>
      <c r="AC21" s="28"/>
      <c r="AD21" s="28"/>
      <c r="AE21" s="28"/>
      <c r="AF21" s="28"/>
      <c r="AG21" s="28"/>
      <c r="AH21" s="28"/>
      <c r="AI21" s="29"/>
    </row>
    <row r="22" spans="1:39" ht="25" customHeight="1" x14ac:dyDescent="0.55000000000000004">
      <c r="A22" s="23" t="s">
        <v>71</v>
      </c>
      <c r="B22" s="24"/>
      <c r="C22" s="25"/>
      <c r="D22" s="25"/>
      <c r="E22" s="25"/>
      <c r="F22" s="25"/>
      <c r="G22" s="25"/>
      <c r="H22" s="25"/>
      <c r="I22" s="25"/>
      <c r="J22" s="25"/>
      <c r="K22" s="25"/>
      <c r="L22" s="25"/>
      <c r="M22" s="25"/>
      <c r="N22" s="25"/>
      <c r="O22" s="25"/>
      <c r="P22" s="26">
        <v>100</v>
      </c>
      <c r="Q22" s="26"/>
      <c r="R22" s="26"/>
      <c r="S22" s="26"/>
      <c r="T22" s="26" t="s">
        <v>62</v>
      </c>
      <c r="U22" s="26"/>
      <c r="V22" s="26"/>
      <c r="W22" s="27">
        <v>80</v>
      </c>
      <c r="X22" s="27"/>
      <c r="Y22" s="27"/>
      <c r="Z22" s="27"/>
      <c r="AA22" s="27"/>
      <c r="AB22" s="28">
        <f>P22*W22</f>
        <v>8000</v>
      </c>
      <c r="AC22" s="28"/>
      <c r="AD22" s="28"/>
      <c r="AE22" s="28"/>
      <c r="AF22" s="28"/>
      <c r="AG22" s="28"/>
      <c r="AH22" s="28"/>
      <c r="AI22" s="29"/>
    </row>
    <row r="23" spans="1:39" ht="25" customHeight="1" x14ac:dyDescent="0.55000000000000004">
      <c r="A23" s="23" t="s">
        <v>70</v>
      </c>
      <c r="B23" s="25"/>
      <c r="C23" s="25"/>
      <c r="D23" s="25"/>
      <c r="E23" s="25"/>
      <c r="F23" s="25"/>
      <c r="G23" s="25"/>
      <c r="H23" s="25"/>
      <c r="I23" s="25"/>
      <c r="J23" s="25"/>
      <c r="K23" s="25"/>
      <c r="L23" s="25"/>
      <c r="M23" s="25"/>
      <c r="N23" s="25"/>
      <c r="O23" s="25"/>
      <c r="P23" s="26">
        <v>100</v>
      </c>
      <c r="Q23" s="26"/>
      <c r="R23" s="26"/>
      <c r="S23" s="26"/>
      <c r="T23" s="62" t="s">
        <v>62</v>
      </c>
      <c r="U23" s="62"/>
      <c r="V23" s="62"/>
      <c r="W23" s="26" t="s">
        <v>69</v>
      </c>
      <c r="X23" s="26"/>
      <c r="Y23" s="26"/>
      <c r="Z23" s="26"/>
      <c r="AA23" s="26"/>
      <c r="AB23" s="28">
        <v>0</v>
      </c>
      <c r="AC23" s="28"/>
      <c r="AD23" s="28"/>
      <c r="AE23" s="28"/>
      <c r="AF23" s="28"/>
      <c r="AG23" s="28"/>
      <c r="AH23" s="28"/>
      <c r="AI23" s="29"/>
    </row>
    <row r="24" spans="1:39" ht="25" customHeight="1" x14ac:dyDescent="0.55000000000000004">
      <c r="A24" s="23" t="s">
        <v>34</v>
      </c>
      <c r="B24" s="25"/>
      <c r="C24" s="25"/>
      <c r="D24" s="25"/>
      <c r="E24" s="25"/>
      <c r="F24" s="25"/>
      <c r="G24" s="25"/>
      <c r="H24" s="25"/>
      <c r="I24" s="25"/>
      <c r="J24" s="25"/>
      <c r="K24" s="25"/>
      <c r="L24" s="25"/>
      <c r="M24" s="25"/>
      <c r="N24" s="25"/>
      <c r="O24" s="25"/>
      <c r="P24" s="26"/>
      <c r="Q24" s="26"/>
      <c r="R24" s="26"/>
      <c r="S24" s="26"/>
      <c r="T24" s="62"/>
      <c r="U24" s="62"/>
      <c r="V24" s="62"/>
      <c r="W24" s="26"/>
      <c r="X24" s="26"/>
      <c r="Y24" s="26"/>
      <c r="Z24" s="26"/>
      <c r="AA24" s="26"/>
      <c r="AB24" s="28"/>
      <c r="AC24" s="28"/>
      <c r="AD24" s="28"/>
      <c r="AE24" s="28"/>
      <c r="AF24" s="28"/>
      <c r="AG24" s="28"/>
      <c r="AH24" s="28"/>
      <c r="AI24" s="29"/>
    </row>
    <row r="25" spans="1:39" ht="25" customHeight="1" x14ac:dyDescent="0.55000000000000004">
      <c r="A25" s="23" t="s">
        <v>68</v>
      </c>
      <c r="B25" s="25"/>
      <c r="C25" s="25"/>
      <c r="D25" s="25"/>
      <c r="E25" s="25"/>
      <c r="F25" s="25"/>
      <c r="G25" s="25"/>
      <c r="H25" s="25"/>
      <c r="I25" s="25"/>
      <c r="J25" s="25"/>
      <c r="K25" s="25"/>
      <c r="L25" s="25"/>
      <c r="M25" s="25"/>
      <c r="N25" s="25"/>
      <c r="O25" s="25"/>
      <c r="P25" s="26">
        <v>1</v>
      </c>
      <c r="Q25" s="26"/>
      <c r="R25" s="26"/>
      <c r="S25" s="26"/>
      <c r="T25" s="62" t="s">
        <v>66</v>
      </c>
      <c r="U25" s="62"/>
      <c r="V25" s="62"/>
      <c r="W25" s="26">
        <v>3500</v>
      </c>
      <c r="X25" s="26"/>
      <c r="Y25" s="26"/>
      <c r="Z25" s="26"/>
      <c r="AA25" s="26"/>
      <c r="AB25" s="28">
        <f>P25*W25</f>
        <v>3500</v>
      </c>
      <c r="AC25" s="28"/>
      <c r="AD25" s="28"/>
      <c r="AE25" s="28"/>
      <c r="AF25" s="28"/>
      <c r="AG25" s="28"/>
      <c r="AH25" s="28"/>
      <c r="AI25" s="29"/>
    </row>
    <row r="26" spans="1:39" ht="25" customHeight="1" x14ac:dyDescent="0.55000000000000004">
      <c r="A26" s="63" t="s">
        <v>67</v>
      </c>
      <c r="B26" s="64"/>
      <c r="C26" s="64"/>
      <c r="D26" s="64"/>
      <c r="E26" s="64"/>
      <c r="F26" s="64"/>
      <c r="G26" s="64"/>
      <c r="H26" s="64"/>
      <c r="I26" s="64"/>
      <c r="J26" s="64"/>
      <c r="K26" s="64"/>
      <c r="L26" s="64"/>
      <c r="M26" s="64"/>
      <c r="N26" s="64"/>
      <c r="O26" s="24"/>
      <c r="P26" s="47">
        <v>1</v>
      </c>
      <c r="Q26" s="48"/>
      <c r="R26" s="48"/>
      <c r="S26" s="49"/>
      <c r="T26" s="50" t="s">
        <v>66</v>
      </c>
      <c r="U26" s="51"/>
      <c r="V26" s="52"/>
      <c r="W26" s="65">
        <v>3750</v>
      </c>
      <c r="X26" s="54"/>
      <c r="Y26" s="54"/>
      <c r="Z26" s="54"/>
      <c r="AA26" s="55"/>
      <c r="AB26" s="28">
        <f>P26*W26</f>
        <v>3750</v>
      </c>
      <c r="AC26" s="28"/>
      <c r="AD26" s="28"/>
      <c r="AE26" s="28"/>
      <c r="AF26" s="28"/>
      <c r="AG26" s="28"/>
      <c r="AH26" s="28"/>
      <c r="AI26" s="29"/>
    </row>
    <row r="27" spans="1:39" ht="25" customHeight="1" x14ac:dyDescent="0.55000000000000004">
      <c r="A27" s="23" t="s">
        <v>65</v>
      </c>
      <c r="B27" s="25"/>
      <c r="C27" s="25"/>
      <c r="D27" s="25"/>
      <c r="E27" s="25"/>
      <c r="F27" s="25"/>
      <c r="G27" s="25"/>
      <c r="H27" s="25"/>
      <c r="I27" s="25"/>
      <c r="J27" s="25"/>
      <c r="K27" s="25"/>
      <c r="L27" s="25"/>
      <c r="M27" s="25"/>
      <c r="N27" s="25"/>
      <c r="O27" s="25"/>
      <c r="P27" s="26"/>
      <c r="Q27" s="26"/>
      <c r="R27" s="26"/>
      <c r="S27" s="26"/>
      <c r="T27" s="62"/>
      <c r="U27" s="62"/>
      <c r="V27" s="62"/>
      <c r="W27" s="26"/>
      <c r="X27" s="26"/>
      <c r="Y27" s="26"/>
      <c r="Z27" s="26"/>
      <c r="AA27" s="26"/>
      <c r="AB27" s="28"/>
      <c r="AC27" s="28"/>
      <c r="AD27" s="28"/>
      <c r="AE27" s="28"/>
      <c r="AF27" s="28"/>
      <c r="AG27" s="28"/>
      <c r="AH27" s="28"/>
      <c r="AI27" s="29"/>
    </row>
    <row r="28" spans="1:39" ht="25" customHeight="1" x14ac:dyDescent="0.55000000000000004">
      <c r="A28" s="23" t="s">
        <v>64</v>
      </c>
      <c r="B28" s="25"/>
      <c r="C28" s="25"/>
      <c r="D28" s="25"/>
      <c r="E28" s="25"/>
      <c r="F28" s="25"/>
      <c r="G28" s="25"/>
      <c r="H28" s="25"/>
      <c r="I28" s="25"/>
      <c r="J28" s="25"/>
      <c r="K28" s="25"/>
      <c r="L28" s="25"/>
      <c r="M28" s="25"/>
      <c r="N28" s="25"/>
      <c r="O28" s="25"/>
      <c r="P28" s="26">
        <v>10</v>
      </c>
      <c r="Q28" s="26"/>
      <c r="R28" s="26"/>
      <c r="S28" s="26"/>
      <c r="T28" s="62" t="s">
        <v>62</v>
      </c>
      <c r="U28" s="62"/>
      <c r="V28" s="62"/>
      <c r="W28" s="26">
        <v>230</v>
      </c>
      <c r="X28" s="26"/>
      <c r="Y28" s="26"/>
      <c r="Z28" s="26"/>
      <c r="AA28" s="26"/>
      <c r="AB28" s="28">
        <f>P28*W28</f>
        <v>2300</v>
      </c>
      <c r="AC28" s="28"/>
      <c r="AD28" s="28"/>
      <c r="AE28" s="28"/>
      <c r="AF28" s="28"/>
      <c r="AG28" s="28"/>
      <c r="AH28" s="28"/>
      <c r="AI28" s="29"/>
    </row>
    <row r="29" spans="1:39" ht="25" customHeight="1" x14ac:dyDescent="0.55000000000000004">
      <c r="A29" s="23" t="s">
        <v>63</v>
      </c>
      <c r="B29" s="25"/>
      <c r="C29" s="25"/>
      <c r="D29" s="25"/>
      <c r="E29" s="25"/>
      <c r="F29" s="25"/>
      <c r="G29" s="25"/>
      <c r="H29" s="25"/>
      <c r="I29" s="25"/>
      <c r="J29" s="25"/>
      <c r="K29" s="25"/>
      <c r="L29" s="25"/>
      <c r="M29" s="25"/>
      <c r="N29" s="25"/>
      <c r="O29" s="25"/>
      <c r="P29" s="26">
        <v>1</v>
      </c>
      <c r="Q29" s="26"/>
      <c r="R29" s="26"/>
      <c r="S29" s="26"/>
      <c r="T29" s="62" t="s">
        <v>62</v>
      </c>
      <c r="U29" s="62"/>
      <c r="V29" s="62"/>
      <c r="W29" s="26">
        <v>200</v>
      </c>
      <c r="X29" s="26"/>
      <c r="Y29" s="26"/>
      <c r="Z29" s="26"/>
      <c r="AA29" s="26"/>
      <c r="AB29" s="28">
        <f>P29*W29</f>
        <v>200</v>
      </c>
      <c r="AC29" s="28"/>
      <c r="AD29" s="28"/>
      <c r="AE29" s="28"/>
      <c r="AF29" s="28"/>
      <c r="AG29" s="28"/>
      <c r="AH29" s="28"/>
      <c r="AI29" s="29"/>
    </row>
    <row r="30" spans="1:39" ht="25" customHeight="1" x14ac:dyDescent="0.55000000000000004">
      <c r="A30" s="63"/>
      <c r="B30" s="64"/>
      <c r="C30" s="64"/>
      <c r="D30" s="64"/>
      <c r="E30" s="64"/>
      <c r="F30" s="64"/>
      <c r="G30" s="64"/>
      <c r="H30" s="64"/>
      <c r="I30" s="64"/>
      <c r="J30" s="64"/>
      <c r="K30" s="64"/>
      <c r="L30" s="64"/>
      <c r="M30" s="64"/>
      <c r="N30" s="64"/>
      <c r="O30" s="24"/>
      <c r="P30" s="47"/>
      <c r="Q30" s="48"/>
      <c r="R30" s="48"/>
      <c r="S30" s="49"/>
      <c r="T30" s="50"/>
      <c r="U30" s="51"/>
      <c r="V30" s="52"/>
      <c r="W30" s="53"/>
      <c r="X30" s="54"/>
      <c r="Y30" s="54"/>
      <c r="Z30" s="54"/>
      <c r="AA30" s="55"/>
      <c r="AB30" s="56"/>
      <c r="AC30" s="57"/>
      <c r="AD30" s="57"/>
      <c r="AE30" s="57"/>
      <c r="AF30" s="57"/>
      <c r="AG30" s="57"/>
      <c r="AH30" s="57"/>
      <c r="AI30" s="58"/>
    </row>
    <row r="31" spans="1:39" ht="25" customHeight="1" x14ac:dyDescent="0.55000000000000004">
      <c r="A31" s="63" t="s">
        <v>61</v>
      </c>
      <c r="B31" s="64"/>
      <c r="C31" s="64"/>
      <c r="D31" s="64"/>
      <c r="E31" s="64"/>
      <c r="F31" s="64"/>
      <c r="G31" s="64"/>
      <c r="H31" s="64"/>
      <c r="I31" s="64"/>
      <c r="J31" s="64"/>
      <c r="K31" s="64"/>
      <c r="L31" s="64"/>
      <c r="M31" s="64"/>
      <c r="N31" s="64"/>
      <c r="O31" s="24"/>
      <c r="P31" s="47"/>
      <c r="Q31" s="48"/>
      <c r="R31" s="48"/>
      <c r="S31" s="49"/>
      <c r="T31" s="50"/>
      <c r="U31" s="51"/>
      <c r="V31" s="52"/>
      <c r="W31" s="47"/>
      <c r="X31" s="48"/>
      <c r="Y31" s="48"/>
      <c r="Z31" s="48"/>
      <c r="AA31" s="49"/>
      <c r="AB31" s="67"/>
      <c r="AC31" s="40"/>
      <c r="AD31" s="40"/>
      <c r="AE31" s="40"/>
      <c r="AF31" s="40"/>
      <c r="AG31" s="40"/>
      <c r="AH31" s="40"/>
      <c r="AI31" s="41"/>
    </row>
    <row r="32" spans="1:39" ht="25" customHeight="1" x14ac:dyDescent="0.55000000000000004">
      <c r="A32" s="63" t="s">
        <v>60</v>
      </c>
      <c r="B32" s="64"/>
      <c r="C32" s="64"/>
      <c r="D32" s="64"/>
      <c r="E32" s="64"/>
      <c r="F32" s="64"/>
      <c r="G32" s="64"/>
      <c r="H32" s="64"/>
      <c r="I32" s="64"/>
      <c r="J32" s="64"/>
      <c r="K32" s="64"/>
      <c r="L32" s="64"/>
      <c r="M32" s="64"/>
      <c r="N32" s="64"/>
      <c r="O32" s="24"/>
      <c r="P32" s="47">
        <v>2</v>
      </c>
      <c r="Q32" s="48"/>
      <c r="R32" s="48"/>
      <c r="S32" s="49"/>
      <c r="T32" s="50" t="s">
        <v>59</v>
      </c>
      <c r="U32" s="51"/>
      <c r="V32" s="52"/>
      <c r="W32" s="47">
        <v>1500</v>
      </c>
      <c r="X32" s="48"/>
      <c r="Y32" s="48"/>
      <c r="Z32" s="48"/>
      <c r="AA32" s="49"/>
      <c r="AB32" s="67">
        <f>P32*W32</f>
        <v>3000</v>
      </c>
      <c r="AC32" s="40"/>
      <c r="AD32" s="40"/>
      <c r="AE32" s="40"/>
      <c r="AF32" s="40"/>
      <c r="AG32" s="40"/>
      <c r="AH32" s="40"/>
      <c r="AI32" s="41"/>
      <c r="AK32" s="16"/>
      <c r="AM32" s="15"/>
    </row>
    <row r="33" spans="1:35" ht="25" customHeight="1" x14ac:dyDescent="0.55000000000000004">
      <c r="A33" s="63" t="s">
        <v>58</v>
      </c>
      <c r="B33" s="64"/>
      <c r="C33" s="64"/>
      <c r="D33" s="64"/>
      <c r="E33" s="64"/>
      <c r="F33" s="64"/>
      <c r="G33" s="64"/>
      <c r="H33" s="64"/>
      <c r="I33" s="64"/>
      <c r="J33" s="64"/>
      <c r="K33" s="64"/>
      <c r="L33" s="64"/>
      <c r="M33" s="64"/>
      <c r="N33" s="64"/>
      <c r="O33" s="24"/>
      <c r="P33" s="47">
        <v>1</v>
      </c>
      <c r="Q33" s="48"/>
      <c r="R33" s="48"/>
      <c r="S33" s="49"/>
      <c r="T33" s="50" t="s">
        <v>57</v>
      </c>
      <c r="U33" s="51"/>
      <c r="V33" s="52"/>
      <c r="W33" s="47">
        <v>1500</v>
      </c>
      <c r="X33" s="48"/>
      <c r="Y33" s="48"/>
      <c r="Z33" s="48"/>
      <c r="AA33" s="49"/>
      <c r="AB33" s="67">
        <f>P33*W33</f>
        <v>1500</v>
      </c>
      <c r="AC33" s="40"/>
      <c r="AD33" s="40"/>
      <c r="AE33" s="40"/>
      <c r="AF33" s="40"/>
      <c r="AG33" s="40"/>
      <c r="AH33" s="40"/>
      <c r="AI33" s="41"/>
    </row>
    <row r="34" spans="1:35" ht="25" customHeight="1" x14ac:dyDescent="0.55000000000000004">
      <c r="A34" s="63" t="s">
        <v>56</v>
      </c>
      <c r="B34" s="64"/>
      <c r="C34" s="64"/>
      <c r="D34" s="64"/>
      <c r="E34" s="64"/>
      <c r="F34" s="64"/>
      <c r="G34" s="64"/>
      <c r="H34" s="64"/>
      <c r="I34" s="64"/>
      <c r="J34" s="64"/>
      <c r="K34" s="64"/>
      <c r="L34" s="64"/>
      <c r="M34" s="64"/>
      <c r="N34" s="64"/>
      <c r="O34" s="24"/>
      <c r="P34" s="47">
        <v>1</v>
      </c>
      <c r="Q34" s="48"/>
      <c r="R34" s="48"/>
      <c r="S34" s="49"/>
      <c r="T34" s="50" t="s">
        <v>24</v>
      </c>
      <c r="U34" s="51"/>
      <c r="V34" s="52"/>
      <c r="W34" s="47">
        <v>20000</v>
      </c>
      <c r="X34" s="48"/>
      <c r="Y34" s="48"/>
      <c r="Z34" s="48"/>
      <c r="AA34" s="49"/>
      <c r="AB34" s="67">
        <f>P34*W34</f>
        <v>20000</v>
      </c>
      <c r="AC34" s="40"/>
      <c r="AD34" s="40"/>
      <c r="AE34" s="40"/>
      <c r="AF34" s="40"/>
      <c r="AG34" s="40"/>
      <c r="AH34" s="40"/>
      <c r="AI34" s="41"/>
    </row>
    <row r="35" spans="1:35" ht="25" customHeight="1" x14ac:dyDescent="0.55000000000000004">
      <c r="A35" s="63" t="s">
        <v>55</v>
      </c>
      <c r="B35" s="64"/>
      <c r="C35" s="64"/>
      <c r="D35" s="64"/>
      <c r="E35" s="64"/>
      <c r="F35" s="64"/>
      <c r="G35" s="64"/>
      <c r="H35" s="64"/>
      <c r="I35" s="64"/>
      <c r="J35" s="64"/>
      <c r="K35" s="64"/>
      <c r="L35" s="64"/>
      <c r="M35" s="64"/>
      <c r="N35" s="64"/>
      <c r="O35" s="24"/>
      <c r="P35" s="47">
        <v>1</v>
      </c>
      <c r="Q35" s="48"/>
      <c r="R35" s="48"/>
      <c r="S35" s="49"/>
      <c r="T35" s="50" t="s">
        <v>54</v>
      </c>
      <c r="U35" s="51"/>
      <c r="V35" s="52"/>
      <c r="W35" s="66">
        <v>-11200</v>
      </c>
      <c r="X35" s="48"/>
      <c r="Y35" s="48"/>
      <c r="Z35" s="48"/>
      <c r="AA35" s="49"/>
      <c r="AB35" s="56">
        <f>P35*W35</f>
        <v>-11200</v>
      </c>
      <c r="AC35" s="57"/>
      <c r="AD35" s="57"/>
      <c r="AE35" s="57"/>
      <c r="AF35" s="57"/>
      <c r="AG35" s="57"/>
      <c r="AH35" s="57"/>
      <c r="AI35" s="58"/>
    </row>
    <row r="36" spans="1:35" ht="25" customHeight="1" x14ac:dyDescent="0.55000000000000004">
      <c r="A36" s="44" t="s">
        <v>53</v>
      </c>
      <c r="B36" s="45"/>
      <c r="C36" s="45"/>
      <c r="D36" s="45"/>
      <c r="E36" s="45"/>
      <c r="F36" s="45"/>
      <c r="G36" s="45"/>
      <c r="H36" s="45"/>
      <c r="I36" s="45"/>
      <c r="J36" s="45"/>
      <c r="K36" s="45"/>
      <c r="L36" s="45"/>
      <c r="M36" s="45"/>
      <c r="N36" s="45"/>
      <c r="O36" s="46"/>
      <c r="P36" s="47"/>
      <c r="Q36" s="48"/>
      <c r="R36" s="48"/>
      <c r="S36" s="49"/>
      <c r="T36" s="50"/>
      <c r="U36" s="51"/>
      <c r="V36" s="52"/>
      <c r="W36" s="53"/>
      <c r="X36" s="54"/>
      <c r="Y36" s="54"/>
      <c r="Z36" s="54"/>
      <c r="AA36" s="55"/>
      <c r="AB36" s="56"/>
      <c r="AC36" s="57"/>
      <c r="AD36" s="57"/>
      <c r="AE36" s="57"/>
      <c r="AF36" s="57"/>
      <c r="AG36" s="57"/>
      <c r="AH36" s="57"/>
      <c r="AI36" s="58"/>
    </row>
    <row r="37" spans="1:35" ht="25" customHeight="1" x14ac:dyDescent="0.55000000000000004">
      <c r="A37" s="59"/>
      <c r="B37" s="60"/>
      <c r="C37" s="60"/>
      <c r="D37" s="60"/>
      <c r="E37" s="60"/>
      <c r="F37" s="60"/>
      <c r="G37" s="60"/>
      <c r="H37" s="60"/>
      <c r="I37" s="60"/>
      <c r="J37" s="60"/>
      <c r="K37" s="60"/>
      <c r="L37" s="60"/>
      <c r="M37" s="60"/>
      <c r="N37" s="60"/>
      <c r="O37" s="61"/>
      <c r="P37" s="26"/>
      <c r="Q37" s="26"/>
      <c r="R37" s="26"/>
      <c r="S37" s="26"/>
      <c r="T37" s="62"/>
      <c r="U37" s="62"/>
      <c r="V37" s="62"/>
      <c r="W37" s="26"/>
      <c r="X37" s="26"/>
      <c r="Y37" s="26"/>
      <c r="Z37" s="26"/>
      <c r="AA37" s="26"/>
      <c r="AB37" s="28"/>
      <c r="AC37" s="28"/>
      <c r="AD37" s="28"/>
      <c r="AE37" s="28"/>
      <c r="AF37" s="28"/>
      <c r="AG37" s="28"/>
      <c r="AH37" s="28"/>
      <c r="AI37" s="29"/>
    </row>
    <row r="38" spans="1:35" ht="20" customHeight="1" x14ac:dyDescent="0.55000000000000004">
      <c r="O38" s="14"/>
      <c r="P38" s="36" t="s">
        <v>3</v>
      </c>
      <c r="Q38" s="37"/>
      <c r="R38" s="37"/>
      <c r="S38" s="37"/>
      <c r="T38" s="37"/>
      <c r="U38" s="37"/>
      <c r="V38" s="37"/>
      <c r="W38" s="37"/>
      <c r="X38" s="37"/>
      <c r="Y38" s="37"/>
      <c r="Z38" s="37"/>
      <c r="AA38" s="37"/>
      <c r="AB38" s="38">
        <f>SUM(AB21:AI37)</f>
        <v>71050</v>
      </c>
      <c r="AC38" s="38"/>
      <c r="AD38" s="38"/>
      <c r="AE38" s="38"/>
      <c r="AF38" s="38"/>
      <c r="AG38" s="38"/>
      <c r="AH38" s="38"/>
      <c r="AI38" s="39"/>
    </row>
    <row r="39" spans="1:35" ht="20" customHeight="1" x14ac:dyDescent="0.55000000000000004">
      <c r="P39" s="37" t="s">
        <v>2</v>
      </c>
      <c r="Q39" s="37"/>
      <c r="R39" s="37"/>
      <c r="S39" s="37"/>
      <c r="T39" s="37"/>
      <c r="U39" s="37"/>
      <c r="V39" s="37"/>
      <c r="W39" s="37"/>
      <c r="X39" s="37"/>
      <c r="Y39" s="37"/>
      <c r="Z39" s="37"/>
      <c r="AA39" s="37"/>
      <c r="AB39" s="40">
        <f>AB38*10%</f>
        <v>7105</v>
      </c>
      <c r="AC39" s="40"/>
      <c r="AD39" s="40"/>
      <c r="AE39" s="40"/>
      <c r="AF39" s="40"/>
      <c r="AG39" s="40"/>
      <c r="AH39" s="40"/>
      <c r="AI39" s="41"/>
    </row>
    <row r="40" spans="1:35" ht="21" customHeight="1" x14ac:dyDescent="0.55000000000000004">
      <c r="P40" s="37" t="s">
        <v>1</v>
      </c>
      <c r="Q40" s="37"/>
      <c r="R40" s="37"/>
      <c r="S40" s="37"/>
      <c r="T40" s="37"/>
      <c r="U40" s="37"/>
      <c r="V40" s="37"/>
      <c r="W40" s="37"/>
      <c r="X40" s="37"/>
      <c r="Y40" s="37"/>
      <c r="Z40" s="37"/>
      <c r="AA40" s="37"/>
      <c r="AB40" s="42">
        <f>AB38+AB39</f>
        <v>78155</v>
      </c>
      <c r="AC40" s="42"/>
      <c r="AD40" s="42"/>
      <c r="AE40" s="42"/>
      <c r="AF40" s="42"/>
      <c r="AG40" s="42"/>
      <c r="AH40" s="42"/>
      <c r="AI40" s="43"/>
    </row>
    <row r="42" spans="1:35" x14ac:dyDescent="0.55000000000000004">
      <c r="A42" s="33" t="s">
        <v>0</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row r="43" spans="1:35" x14ac:dyDescent="0.55000000000000004">
      <c r="A43" s="104" t="s">
        <v>52</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6"/>
    </row>
    <row r="44" spans="1:35" x14ac:dyDescent="0.55000000000000004">
      <c r="A44" s="30" t="s">
        <v>51</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row>
    <row r="45" spans="1:35" x14ac:dyDescent="0.55000000000000004">
      <c r="A45" s="30" t="s">
        <v>50</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row>
    <row r="46" spans="1:35" x14ac:dyDescent="0.55000000000000004">
      <c r="A46" s="30" t="s">
        <v>49</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row>
    <row r="47" spans="1:35" x14ac:dyDescent="0.55000000000000004">
      <c r="A47" s="30" t="s">
        <v>48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5" x14ac:dyDescent="0.55000000000000004">
      <c r="A48" s="30" t="s">
        <v>47</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row>
    <row r="49" spans="1:35" x14ac:dyDescent="0.55000000000000004">
      <c r="A49" s="20" t="s">
        <v>46</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2"/>
    </row>
  </sheetData>
  <mergeCells count="135">
    <mergeCell ref="W34:AA34"/>
    <mergeCell ref="AB34:AI34"/>
    <mergeCell ref="A32:O32"/>
    <mergeCell ref="P32:S32"/>
    <mergeCell ref="T32:V32"/>
    <mergeCell ref="A35:O35"/>
    <mergeCell ref="P35:S35"/>
    <mergeCell ref="T35:V35"/>
    <mergeCell ref="W35:AA35"/>
    <mergeCell ref="AB35:AI35"/>
    <mergeCell ref="W32:AA32"/>
    <mergeCell ref="AB32:AI32"/>
    <mergeCell ref="W25:AA25"/>
    <mergeCell ref="A31:O31"/>
    <mergeCell ref="P31:S31"/>
    <mergeCell ref="A27:O27"/>
    <mergeCell ref="P27:S27"/>
    <mergeCell ref="T27:V27"/>
    <mergeCell ref="W27:AA27"/>
    <mergeCell ref="AB27:AI27"/>
    <mergeCell ref="A28:O28"/>
    <mergeCell ref="A30:O30"/>
    <mergeCell ref="P30:S30"/>
    <mergeCell ref="T30:V30"/>
    <mergeCell ref="W30:AA30"/>
    <mergeCell ref="AB30:AI30"/>
    <mergeCell ref="A29:O29"/>
    <mergeCell ref="P29:S29"/>
    <mergeCell ref="T29:V29"/>
    <mergeCell ref="W29:AA29"/>
    <mergeCell ref="AB29:AI29"/>
    <mergeCell ref="P28:S28"/>
    <mergeCell ref="T28:V28"/>
    <mergeCell ref="W28:AA28"/>
    <mergeCell ref="AB28:AI28"/>
    <mergeCell ref="A1:AI2"/>
    <mergeCell ref="A4:N5"/>
    <mergeCell ref="O4:Q5"/>
    <mergeCell ref="Z4:AI4"/>
    <mergeCell ref="A7:G8"/>
    <mergeCell ref="H7:Q8"/>
    <mergeCell ref="A34:O34"/>
    <mergeCell ref="P34:S34"/>
    <mergeCell ref="T34:V34"/>
    <mergeCell ref="AB25:AI25"/>
    <mergeCell ref="A11:D11"/>
    <mergeCell ref="E11:Q11"/>
    <mergeCell ref="A12:D12"/>
    <mergeCell ref="E12:Q12"/>
    <mergeCell ref="E13:Q15"/>
    <mergeCell ref="A14:D14"/>
    <mergeCell ref="T31:V31"/>
    <mergeCell ref="W31:AA31"/>
    <mergeCell ref="AB31:AI31"/>
    <mergeCell ref="A33:O33"/>
    <mergeCell ref="P33:S33"/>
    <mergeCell ref="T33:V33"/>
    <mergeCell ref="W33:AA33"/>
    <mergeCell ref="AB33:AI33"/>
    <mergeCell ref="X9:AI9"/>
    <mergeCell ref="A10:D10"/>
    <mergeCell ref="E10:Q10"/>
    <mergeCell ref="X12:AA12"/>
    <mergeCell ref="AB12:AE12"/>
    <mergeCell ref="X13:AA15"/>
    <mergeCell ref="AB13:AE15"/>
    <mergeCell ref="AF13:AI15"/>
    <mergeCell ref="AF12:AI12"/>
    <mergeCell ref="A18:O18"/>
    <mergeCell ref="P18:S18"/>
    <mergeCell ref="T18:V18"/>
    <mergeCell ref="W18:AA18"/>
    <mergeCell ref="AB18:AI18"/>
    <mergeCell ref="A23:O23"/>
    <mergeCell ref="P23:S23"/>
    <mergeCell ref="T23:V23"/>
    <mergeCell ref="W23:AA23"/>
    <mergeCell ref="AB23:AI23"/>
    <mergeCell ref="A20:O20"/>
    <mergeCell ref="P20:S20"/>
    <mergeCell ref="T20:V20"/>
    <mergeCell ref="W20:AA20"/>
    <mergeCell ref="AB20:AI20"/>
    <mergeCell ref="A22:O22"/>
    <mergeCell ref="P22:S22"/>
    <mergeCell ref="T22:V22"/>
    <mergeCell ref="W22:AA22"/>
    <mergeCell ref="AB22:AI22"/>
    <mergeCell ref="A19:O19"/>
    <mergeCell ref="P19:S19"/>
    <mergeCell ref="T19:V19"/>
    <mergeCell ref="W19:AA19"/>
    <mergeCell ref="AB19:AI19"/>
    <mergeCell ref="A21:O21"/>
    <mergeCell ref="P21:S21"/>
    <mergeCell ref="T21:V21"/>
    <mergeCell ref="W21:AA21"/>
    <mergeCell ref="AB21:AI21"/>
    <mergeCell ref="A36:O36"/>
    <mergeCell ref="P36:S36"/>
    <mergeCell ref="T36:V36"/>
    <mergeCell ref="W36:AA36"/>
    <mergeCell ref="AB36:AI36"/>
    <mergeCell ref="A26:O26"/>
    <mergeCell ref="P26:S26"/>
    <mergeCell ref="T26:V26"/>
    <mergeCell ref="W26:AA26"/>
    <mergeCell ref="AB26:AI26"/>
    <mergeCell ref="A24:O24"/>
    <mergeCell ref="P24:S24"/>
    <mergeCell ref="T24:V24"/>
    <mergeCell ref="W24:AA24"/>
    <mergeCell ref="AB24:AI24"/>
    <mergeCell ref="A25:O25"/>
    <mergeCell ref="P25:S25"/>
    <mergeCell ref="T25:V25"/>
    <mergeCell ref="A49:AI49"/>
    <mergeCell ref="A37:O37"/>
    <mergeCell ref="P37:S37"/>
    <mergeCell ref="T37:V37"/>
    <mergeCell ref="W37:AA37"/>
    <mergeCell ref="A48:AI48"/>
    <mergeCell ref="AB37:AI37"/>
    <mergeCell ref="P38:AA38"/>
    <mergeCell ref="AB38:AI38"/>
    <mergeCell ref="P39:AA39"/>
    <mergeCell ref="AB39:AI39"/>
    <mergeCell ref="P40:AA40"/>
    <mergeCell ref="AB40:AI40"/>
    <mergeCell ref="A42:AI42"/>
    <mergeCell ref="A43:AI43"/>
    <mergeCell ref="A44:AI44"/>
    <mergeCell ref="A45:AI45"/>
    <mergeCell ref="A46:AI46"/>
    <mergeCell ref="A47:AI47"/>
  </mergeCells>
  <phoneticPr fontId="2"/>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0FF6-F18B-4BA9-B7EC-676F2DBE1EDB}">
  <sheetPr>
    <pageSetUpPr fitToPage="1"/>
  </sheetPr>
  <dimension ref="A1:AK40"/>
  <sheetViews>
    <sheetView zoomScaleNormal="100" workbookViewId="0">
      <selection activeCell="AK2" sqref="AK2:AK8"/>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92" t="s">
        <v>33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5500000000000000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s="1" t="s">
        <v>37</v>
      </c>
    </row>
    <row r="3" spans="1:37"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7" ht="17.25" customHeight="1" x14ac:dyDescent="0.55000000000000004">
      <c r="A4" s="135" t="s">
        <v>45</v>
      </c>
      <c r="B4" s="135"/>
      <c r="C4" s="135"/>
      <c r="D4" s="135"/>
      <c r="E4" s="135"/>
      <c r="F4" s="135"/>
      <c r="G4" s="135"/>
      <c r="H4" s="135"/>
      <c r="I4" s="135"/>
      <c r="J4" s="135"/>
      <c r="K4" s="135"/>
      <c r="L4" s="135"/>
      <c r="M4" s="135"/>
      <c r="N4" s="135"/>
      <c r="O4" s="95" t="s">
        <v>18</v>
      </c>
      <c r="P4" s="95"/>
      <c r="Q4" s="95"/>
      <c r="R4" s="2"/>
      <c r="S4" s="2"/>
      <c r="T4" s="2"/>
      <c r="U4" s="2"/>
      <c r="V4" s="2"/>
      <c r="W4" s="2"/>
      <c r="X4" s="2"/>
      <c r="Y4" s="2"/>
      <c r="Z4" s="97">
        <v>45205</v>
      </c>
      <c r="AA4" s="97"/>
      <c r="AB4" s="97"/>
      <c r="AC4" s="97"/>
      <c r="AD4" s="97"/>
      <c r="AE4" s="97"/>
      <c r="AF4" s="97"/>
      <c r="AG4" s="97"/>
      <c r="AH4" s="97"/>
      <c r="AI4" s="97"/>
      <c r="AK4" s="1" t="s">
        <v>38</v>
      </c>
    </row>
    <row r="5" spans="1:37" ht="14.25" customHeight="1" thickBot="1" x14ac:dyDescent="0.6">
      <c r="A5" s="136"/>
      <c r="B5" s="136"/>
      <c r="C5" s="136"/>
      <c r="D5" s="136"/>
      <c r="E5" s="136"/>
      <c r="F5" s="136"/>
      <c r="G5" s="136"/>
      <c r="H5" s="136"/>
      <c r="I5" s="136"/>
      <c r="J5" s="136"/>
      <c r="K5" s="136"/>
      <c r="L5" s="136"/>
      <c r="M5" s="136"/>
      <c r="N5" s="136"/>
      <c r="O5" s="96"/>
      <c r="P5" s="96"/>
      <c r="Q5" s="96"/>
      <c r="R5" s="2"/>
      <c r="S5" s="2"/>
      <c r="T5" s="2"/>
      <c r="U5" s="2"/>
      <c r="V5" s="2"/>
      <c r="W5" s="2"/>
      <c r="X5" s="2"/>
      <c r="Y5" s="2"/>
      <c r="AK5" s="13"/>
    </row>
    <row r="6" spans="1:37" x14ac:dyDescent="0.55000000000000004">
      <c r="A6" s="10"/>
      <c r="B6" s="10"/>
      <c r="C6" s="10"/>
      <c r="D6" s="10"/>
      <c r="E6" s="10"/>
      <c r="F6" s="10"/>
      <c r="G6" s="10"/>
      <c r="H6" s="10"/>
      <c r="I6" s="10"/>
      <c r="J6" s="10"/>
      <c r="K6" s="10"/>
      <c r="L6" s="10"/>
      <c r="M6" s="10"/>
      <c r="N6" s="10"/>
      <c r="O6" s="10"/>
      <c r="P6" s="10"/>
      <c r="Q6" s="10"/>
      <c r="R6" s="2"/>
      <c r="S6" s="2"/>
      <c r="T6" s="2"/>
      <c r="U6" s="2"/>
      <c r="V6" s="2"/>
      <c r="W6" s="2"/>
      <c r="X6" s="2"/>
      <c r="Y6" s="2"/>
    </row>
    <row r="7" spans="1:37" ht="12.75" customHeight="1" x14ac:dyDescent="0.55000000000000004">
      <c r="A7" s="99" t="s">
        <v>17</v>
      </c>
      <c r="B7" s="99"/>
      <c r="C7" s="99"/>
      <c r="D7" s="99"/>
      <c r="E7" s="99"/>
      <c r="F7" s="99"/>
      <c r="G7" s="99"/>
      <c r="H7" s="137" t="s">
        <v>35</v>
      </c>
      <c r="I7" s="138"/>
      <c r="J7" s="138"/>
      <c r="K7" s="138"/>
      <c r="L7" s="138"/>
      <c r="M7" s="138"/>
      <c r="N7" s="138"/>
      <c r="O7" s="138"/>
      <c r="P7" s="138"/>
      <c r="Q7" s="138"/>
      <c r="R7" s="2"/>
      <c r="S7" s="2"/>
      <c r="T7" s="2"/>
      <c r="U7" s="2"/>
      <c r="V7" s="2"/>
      <c r="W7" s="2"/>
      <c r="X7" s="2"/>
      <c r="Y7" s="2"/>
      <c r="Z7" s="2"/>
      <c r="AA7" s="2"/>
      <c r="AB7" s="2"/>
      <c r="AC7" s="2"/>
      <c r="AD7" s="2"/>
      <c r="AE7" s="2"/>
      <c r="AF7" s="2"/>
      <c r="AG7" s="2"/>
      <c r="AH7" s="2"/>
      <c r="AI7" s="2"/>
      <c r="AK7" s="1" t="s">
        <v>26</v>
      </c>
    </row>
    <row r="8" spans="1:37" ht="13.15" customHeight="1" thickBot="1" x14ac:dyDescent="0.6">
      <c r="A8" s="100"/>
      <c r="B8" s="100"/>
      <c r="C8" s="100"/>
      <c r="D8" s="100"/>
      <c r="E8" s="100"/>
      <c r="F8" s="100"/>
      <c r="G8" s="100"/>
      <c r="H8" s="139"/>
      <c r="I8" s="139"/>
      <c r="J8" s="139"/>
      <c r="K8" s="139"/>
      <c r="L8" s="139"/>
      <c r="M8" s="139"/>
      <c r="N8" s="139"/>
      <c r="O8" s="139"/>
      <c r="P8" s="139"/>
      <c r="Q8" s="139"/>
      <c r="R8" s="2" t="s">
        <v>20</v>
      </c>
      <c r="S8" s="2"/>
      <c r="T8" s="2"/>
      <c r="U8" s="2"/>
      <c r="V8" s="2"/>
      <c r="W8" s="2"/>
      <c r="X8" s="2"/>
      <c r="Y8" s="2"/>
      <c r="Z8" s="2"/>
      <c r="AA8" s="2"/>
      <c r="AB8" s="2"/>
      <c r="AC8" s="2"/>
      <c r="AD8" s="2"/>
      <c r="AE8" s="2"/>
      <c r="AF8" s="2"/>
      <c r="AG8" s="2"/>
      <c r="AH8" s="2"/>
      <c r="AI8" s="2"/>
    </row>
    <row r="9" spans="1:37" ht="22.5" customHeight="1" x14ac:dyDescent="0.55000000000000004">
      <c r="A9" s="9"/>
      <c r="B9" s="9"/>
      <c r="C9" s="9"/>
      <c r="D9" s="9"/>
      <c r="E9" s="9"/>
      <c r="F9" s="9"/>
      <c r="G9" s="9"/>
      <c r="H9" s="9"/>
      <c r="I9" s="9"/>
      <c r="J9" s="9"/>
      <c r="K9" s="9"/>
      <c r="L9" s="9"/>
      <c r="M9" s="9"/>
      <c r="N9" s="9"/>
      <c r="O9" s="9"/>
      <c r="P9" s="9"/>
      <c r="Q9" s="9"/>
      <c r="R9" s="2"/>
      <c r="S9" s="2"/>
      <c r="T9" s="2"/>
      <c r="U9" s="2"/>
      <c r="V9" s="2"/>
      <c r="W9" s="2"/>
      <c r="X9" s="85"/>
      <c r="Y9" s="85"/>
      <c r="Z9" s="85"/>
      <c r="AA9" s="85"/>
      <c r="AB9" s="85"/>
      <c r="AC9" s="85"/>
      <c r="AD9" s="85"/>
      <c r="AE9" s="85"/>
      <c r="AF9" s="85"/>
      <c r="AG9" s="85"/>
      <c r="AH9" s="85"/>
      <c r="AI9" s="85"/>
      <c r="AK9" s="11"/>
    </row>
    <row r="10" spans="1:37" ht="15.75" customHeight="1" x14ac:dyDescent="0.55000000000000004">
      <c r="A10" s="84" t="s">
        <v>16</v>
      </c>
      <c r="B10" s="84"/>
      <c r="C10" s="84"/>
      <c r="D10" s="84"/>
      <c r="E10" s="134" t="s">
        <v>25</v>
      </c>
      <c r="F10" s="134"/>
      <c r="G10" s="134"/>
      <c r="H10" s="134"/>
      <c r="I10" s="134"/>
      <c r="J10" s="134"/>
      <c r="K10" s="134"/>
      <c r="L10" s="134"/>
      <c r="M10" s="134"/>
      <c r="N10" s="134"/>
      <c r="O10" s="134"/>
      <c r="P10" s="134"/>
      <c r="Q10" s="134"/>
      <c r="R10" s="2"/>
      <c r="S10" s="2"/>
      <c r="T10" s="2"/>
      <c r="U10" s="2"/>
      <c r="V10" s="2"/>
      <c r="W10" s="8"/>
      <c r="X10" s="8"/>
      <c r="Y10" s="8"/>
      <c r="Z10" s="8"/>
      <c r="AA10" s="8"/>
      <c r="AB10" s="8"/>
      <c r="AC10" s="8"/>
      <c r="AD10" s="8"/>
      <c r="AE10" s="8"/>
      <c r="AF10" s="8"/>
      <c r="AG10" s="8"/>
      <c r="AH10" s="8"/>
      <c r="AI10" s="8"/>
    </row>
    <row r="11" spans="1:37" ht="15.75" customHeight="1" x14ac:dyDescent="0.55000000000000004">
      <c r="A11" s="87" t="s">
        <v>15</v>
      </c>
      <c r="B11" s="87"/>
      <c r="C11" s="87"/>
      <c r="D11" s="87"/>
      <c r="E11" s="88" t="s">
        <v>14</v>
      </c>
      <c r="F11" s="88"/>
      <c r="G11" s="88"/>
      <c r="H11" s="88"/>
      <c r="I11" s="88"/>
      <c r="J11" s="88"/>
      <c r="K11" s="88"/>
      <c r="L11" s="88"/>
      <c r="M11" s="88"/>
      <c r="N11" s="88"/>
      <c r="O11" s="88"/>
      <c r="P11" s="88"/>
      <c r="Q11" s="88"/>
      <c r="R11" s="2"/>
      <c r="S11" s="2"/>
      <c r="T11" s="2"/>
      <c r="U11" s="2"/>
      <c r="V11" s="2"/>
      <c r="W11" s="7"/>
      <c r="X11" s="7"/>
      <c r="Y11" s="7"/>
      <c r="Z11" s="6"/>
      <c r="AA11" s="6"/>
      <c r="AB11" s="6"/>
      <c r="AC11" s="6"/>
      <c r="AD11" s="6"/>
      <c r="AE11" s="6"/>
      <c r="AF11" s="6"/>
      <c r="AG11" s="6"/>
      <c r="AH11" s="6"/>
      <c r="AI11" s="6"/>
    </row>
    <row r="12" spans="1:37" ht="15.75" customHeight="1" x14ac:dyDescent="0.55000000000000004">
      <c r="A12" s="87" t="s">
        <v>13</v>
      </c>
      <c r="B12" s="87"/>
      <c r="C12" s="87"/>
      <c r="D12" s="87"/>
      <c r="E12" s="88" t="s">
        <v>12</v>
      </c>
      <c r="F12" s="88"/>
      <c r="G12" s="88"/>
      <c r="H12" s="88"/>
      <c r="I12" s="88"/>
      <c r="J12" s="88"/>
      <c r="K12" s="88"/>
      <c r="L12" s="88"/>
      <c r="M12" s="88"/>
      <c r="N12" s="88"/>
      <c r="O12" s="88"/>
      <c r="P12" s="88"/>
      <c r="Q12" s="88"/>
      <c r="R12" s="2"/>
      <c r="S12" s="2"/>
      <c r="T12" s="2"/>
      <c r="U12" s="2"/>
      <c r="V12" s="2"/>
      <c r="W12" s="89" t="s">
        <v>11</v>
      </c>
      <c r="X12" s="90"/>
      <c r="Y12" s="90"/>
      <c r="Z12" s="91"/>
      <c r="AA12" s="89" t="s">
        <v>11</v>
      </c>
      <c r="AB12" s="90"/>
      <c r="AC12" s="90"/>
      <c r="AD12" s="91"/>
      <c r="AE12" s="89" t="s">
        <v>10</v>
      </c>
      <c r="AF12" s="90"/>
      <c r="AG12" s="90"/>
      <c r="AH12" s="91"/>
    </row>
    <row r="13" spans="1:37" ht="15.75" customHeight="1" x14ac:dyDescent="0.55000000000000004">
      <c r="A13" s="5"/>
      <c r="B13" s="5"/>
      <c r="C13" s="5"/>
      <c r="D13" s="5"/>
      <c r="E13" s="73" t="s">
        <v>21</v>
      </c>
      <c r="F13" s="73"/>
      <c r="G13" s="73"/>
      <c r="H13" s="73"/>
      <c r="I13" s="73"/>
      <c r="J13" s="73"/>
      <c r="K13" s="73"/>
      <c r="L13" s="73"/>
      <c r="M13" s="73"/>
      <c r="N13" s="73"/>
      <c r="O13" s="73"/>
      <c r="P13" s="73"/>
      <c r="Q13" s="73"/>
      <c r="R13" s="2"/>
      <c r="S13" s="2"/>
      <c r="T13" s="2"/>
      <c r="U13" s="2"/>
      <c r="V13" s="2"/>
      <c r="W13" s="75"/>
      <c r="X13" s="76"/>
      <c r="Y13" s="76"/>
      <c r="Z13" s="77"/>
      <c r="AA13" s="75"/>
      <c r="AB13" s="76"/>
      <c r="AC13" s="76"/>
      <c r="AD13" s="77"/>
      <c r="AE13" s="75"/>
      <c r="AF13" s="76"/>
      <c r="AG13" s="76"/>
      <c r="AH13" s="77"/>
    </row>
    <row r="14" spans="1:37" ht="15.75" customHeight="1" x14ac:dyDescent="0.55000000000000004">
      <c r="A14" s="84" t="s">
        <v>9</v>
      </c>
      <c r="B14" s="84"/>
      <c r="C14" s="84"/>
      <c r="D14" s="84"/>
      <c r="E14" s="73"/>
      <c r="F14" s="73"/>
      <c r="G14" s="73"/>
      <c r="H14" s="73"/>
      <c r="I14" s="73"/>
      <c r="J14" s="73"/>
      <c r="K14" s="73"/>
      <c r="L14" s="73"/>
      <c r="M14" s="73"/>
      <c r="N14" s="73"/>
      <c r="O14" s="73"/>
      <c r="P14" s="73"/>
      <c r="Q14" s="73"/>
      <c r="U14" s="12"/>
      <c r="W14" s="78"/>
      <c r="X14" s="79"/>
      <c r="Y14" s="79"/>
      <c r="Z14" s="80"/>
      <c r="AA14" s="78"/>
      <c r="AB14" s="79"/>
      <c r="AC14" s="79"/>
      <c r="AD14" s="80"/>
      <c r="AE14" s="78"/>
      <c r="AF14" s="79"/>
      <c r="AG14" s="79"/>
      <c r="AH14" s="80"/>
    </row>
    <row r="15" spans="1:37" ht="15.75" customHeight="1" x14ac:dyDescent="0.55000000000000004">
      <c r="E15" s="74"/>
      <c r="F15" s="74"/>
      <c r="G15" s="74"/>
      <c r="H15" s="74"/>
      <c r="I15" s="74"/>
      <c r="J15" s="74"/>
      <c r="K15" s="74"/>
      <c r="L15" s="74"/>
      <c r="M15" s="74"/>
      <c r="N15" s="74"/>
      <c r="O15" s="74"/>
      <c r="P15" s="74"/>
      <c r="Q15" s="74"/>
      <c r="W15" s="81"/>
      <c r="X15" s="82"/>
      <c r="Y15" s="82"/>
      <c r="Z15" s="83"/>
      <c r="AA15" s="81"/>
      <c r="AB15" s="82"/>
      <c r="AC15" s="82"/>
      <c r="AD15" s="83"/>
      <c r="AE15" s="81"/>
      <c r="AF15" s="82"/>
      <c r="AG15" s="82"/>
      <c r="AH15" s="83"/>
    </row>
    <row r="16" spans="1:37" ht="13" customHeight="1" x14ac:dyDescent="0.55000000000000004"/>
    <row r="17" spans="1:37" ht="13" customHeight="1" x14ac:dyDescent="0.2">
      <c r="A17" s="4"/>
      <c r="B17" s="4"/>
      <c r="C17" s="2"/>
      <c r="D17" s="2"/>
      <c r="E17" s="2"/>
      <c r="F17" s="2"/>
      <c r="G17" s="2"/>
      <c r="H17" s="2"/>
      <c r="I17" s="2"/>
      <c r="J17" s="2"/>
      <c r="K17" s="2"/>
      <c r="L17" s="2"/>
      <c r="M17" s="2"/>
      <c r="N17" s="2"/>
      <c r="O17" s="2"/>
      <c r="P17" s="2"/>
      <c r="Q17" s="2"/>
      <c r="R17" s="3"/>
      <c r="S17" s="3"/>
      <c r="T17" s="3"/>
      <c r="U17" s="2"/>
      <c r="V17" s="2"/>
      <c r="W17" s="2"/>
      <c r="X17" s="2"/>
      <c r="Y17" s="2"/>
      <c r="Z17" s="2"/>
      <c r="AA17" s="2"/>
      <c r="AB17" s="2"/>
      <c r="AC17" s="2"/>
      <c r="AD17" s="2"/>
      <c r="AE17" s="2"/>
      <c r="AF17" s="2"/>
      <c r="AG17" s="2"/>
      <c r="AH17" s="2"/>
      <c r="AI17" s="2"/>
    </row>
    <row r="18" spans="1:37" ht="21" customHeight="1" x14ac:dyDescent="0.55000000000000004">
      <c r="A18" s="37" t="s">
        <v>8</v>
      </c>
      <c r="B18" s="37"/>
      <c r="C18" s="37"/>
      <c r="D18" s="37"/>
      <c r="E18" s="37"/>
      <c r="F18" s="37"/>
      <c r="G18" s="37"/>
      <c r="H18" s="37"/>
      <c r="I18" s="37"/>
      <c r="J18" s="37"/>
      <c r="K18" s="37"/>
      <c r="L18" s="37"/>
      <c r="M18" s="37"/>
      <c r="N18" s="37"/>
      <c r="O18" s="37"/>
      <c r="P18" s="37" t="s">
        <v>7</v>
      </c>
      <c r="Q18" s="37"/>
      <c r="R18" s="37"/>
      <c r="S18" s="37"/>
      <c r="T18" s="37" t="s">
        <v>6</v>
      </c>
      <c r="U18" s="37"/>
      <c r="V18" s="37"/>
      <c r="W18" s="37" t="s">
        <v>5</v>
      </c>
      <c r="X18" s="37"/>
      <c r="Y18" s="37"/>
      <c r="Z18" s="37"/>
      <c r="AA18" s="37"/>
      <c r="AB18" s="37" t="s">
        <v>4</v>
      </c>
      <c r="AC18" s="37"/>
      <c r="AD18" s="37"/>
      <c r="AE18" s="37"/>
      <c r="AF18" s="37"/>
      <c r="AG18" s="37"/>
      <c r="AH18" s="37"/>
      <c r="AI18" s="37"/>
    </row>
    <row r="19" spans="1:37" ht="26.25" customHeight="1" x14ac:dyDescent="0.55000000000000004">
      <c r="A19" s="127" t="s">
        <v>27</v>
      </c>
      <c r="B19" s="128"/>
      <c r="C19" s="128"/>
      <c r="D19" s="128"/>
      <c r="E19" s="128"/>
      <c r="F19" s="128"/>
      <c r="G19" s="128"/>
      <c r="H19" s="128"/>
      <c r="I19" s="128"/>
      <c r="J19" s="128"/>
      <c r="K19" s="128"/>
      <c r="L19" s="128"/>
      <c r="M19" s="128"/>
      <c r="N19" s="128"/>
      <c r="O19" s="128"/>
      <c r="P19" s="129"/>
      <c r="Q19" s="129"/>
      <c r="R19" s="129"/>
      <c r="S19" s="129"/>
      <c r="T19" s="130"/>
      <c r="U19" s="130"/>
      <c r="V19" s="130"/>
      <c r="W19" s="129"/>
      <c r="X19" s="129"/>
      <c r="Y19" s="129"/>
      <c r="Z19" s="129"/>
      <c r="AA19" s="129"/>
      <c r="AB19" s="131"/>
      <c r="AC19" s="132"/>
      <c r="AD19" s="132"/>
      <c r="AE19" s="132"/>
      <c r="AF19" s="132"/>
      <c r="AG19" s="132"/>
      <c r="AH19" s="132"/>
      <c r="AI19" s="133"/>
    </row>
    <row r="20" spans="1:37" ht="26.25" customHeight="1" x14ac:dyDescent="0.55000000000000004">
      <c r="A20" s="23" t="s">
        <v>34</v>
      </c>
      <c r="B20" s="25"/>
      <c r="C20" s="25"/>
      <c r="D20" s="25"/>
      <c r="E20" s="25"/>
      <c r="F20" s="25"/>
      <c r="G20" s="25"/>
      <c r="H20" s="25"/>
      <c r="I20" s="25"/>
      <c r="J20" s="25"/>
      <c r="K20" s="25"/>
      <c r="L20" s="25"/>
      <c r="M20" s="25"/>
      <c r="N20" s="25"/>
      <c r="O20" s="25"/>
      <c r="P20" s="26"/>
      <c r="Q20" s="26"/>
      <c r="R20" s="26"/>
      <c r="S20" s="26"/>
      <c r="T20" s="26"/>
      <c r="U20" s="26"/>
      <c r="V20" s="26"/>
      <c r="W20" s="26"/>
      <c r="X20" s="26"/>
      <c r="Y20" s="26"/>
      <c r="Z20" s="26"/>
      <c r="AA20" s="26"/>
      <c r="AB20" s="124"/>
      <c r="AC20" s="124"/>
      <c r="AD20" s="124"/>
      <c r="AE20" s="124"/>
      <c r="AF20" s="124"/>
      <c r="AG20" s="124"/>
      <c r="AH20" s="124"/>
      <c r="AI20" s="125"/>
    </row>
    <row r="21" spans="1:37" ht="26.25" customHeight="1" x14ac:dyDescent="0.55000000000000004">
      <c r="A21" s="63" t="s">
        <v>39</v>
      </c>
      <c r="B21" s="64"/>
      <c r="C21" s="64"/>
      <c r="D21" s="64"/>
      <c r="E21" s="64"/>
      <c r="F21" s="64"/>
      <c r="G21" s="64"/>
      <c r="H21" s="64"/>
      <c r="I21" s="64"/>
      <c r="J21" s="64"/>
      <c r="K21" s="64"/>
      <c r="L21" s="64"/>
      <c r="M21" s="64"/>
      <c r="N21" s="64"/>
      <c r="O21" s="24"/>
      <c r="P21" s="26">
        <v>1</v>
      </c>
      <c r="Q21" s="26"/>
      <c r="R21" s="26"/>
      <c r="S21" s="26"/>
      <c r="T21" s="62" t="s">
        <v>19</v>
      </c>
      <c r="U21" s="62"/>
      <c r="V21" s="62"/>
      <c r="W21" s="26">
        <v>140</v>
      </c>
      <c r="X21" s="26"/>
      <c r="Y21" s="26"/>
      <c r="Z21" s="26"/>
      <c r="AA21" s="26"/>
      <c r="AB21" s="124" t="s">
        <v>23</v>
      </c>
      <c r="AC21" s="124"/>
      <c r="AD21" s="124"/>
      <c r="AE21" s="124"/>
      <c r="AF21" s="124"/>
      <c r="AG21" s="124"/>
      <c r="AH21" s="124"/>
      <c r="AI21" s="125"/>
      <c r="AK21" s="1" t="s">
        <v>41</v>
      </c>
    </row>
    <row r="22" spans="1:37" ht="26.25" customHeight="1" x14ac:dyDescent="0.55000000000000004">
      <c r="A22" s="63" t="s">
        <v>40</v>
      </c>
      <c r="B22" s="64"/>
      <c r="C22" s="64"/>
      <c r="D22" s="64"/>
      <c r="E22" s="64"/>
      <c r="F22" s="64"/>
      <c r="G22" s="64"/>
      <c r="H22" s="64"/>
      <c r="I22" s="64"/>
      <c r="J22" s="64"/>
      <c r="K22" s="64"/>
      <c r="L22" s="64"/>
      <c r="M22" s="64"/>
      <c r="N22" s="64"/>
      <c r="O22" s="24"/>
      <c r="P22" s="26">
        <v>1</v>
      </c>
      <c r="Q22" s="26"/>
      <c r="R22" s="26"/>
      <c r="S22" s="26"/>
      <c r="T22" s="62" t="s">
        <v>19</v>
      </c>
      <c r="U22" s="62"/>
      <c r="V22" s="62"/>
      <c r="W22" s="26">
        <v>75</v>
      </c>
      <c r="X22" s="26"/>
      <c r="Y22" s="26"/>
      <c r="Z22" s="26"/>
      <c r="AA22" s="26"/>
      <c r="AB22" s="124" t="s">
        <v>23</v>
      </c>
      <c r="AC22" s="124"/>
      <c r="AD22" s="124"/>
      <c r="AE22" s="124"/>
      <c r="AF22" s="124"/>
      <c r="AG22" s="124"/>
      <c r="AH22" s="124"/>
      <c r="AI22" s="125"/>
      <c r="AK22" s="1" t="s">
        <v>42</v>
      </c>
    </row>
    <row r="23" spans="1:37" ht="26.25" customHeight="1" x14ac:dyDescent="0.55000000000000004">
      <c r="A23" s="44"/>
      <c r="B23" s="45"/>
      <c r="C23" s="45"/>
      <c r="D23" s="45"/>
      <c r="E23" s="45"/>
      <c r="F23" s="45"/>
      <c r="G23" s="45"/>
      <c r="H23" s="45"/>
      <c r="I23" s="45"/>
      <c r="J23" s="45"/>
      <c r="K23" s="45"/>
      <c r="L23" s="45"/>
      <c r="M23" s="45"/>
      <c r="N23" s="45"/>
      <c r="O23" s="46"/>
      <c r="P23" s="47"/>
      <c r="Q23" s="48"/>
      <c r="R23" s="48"/>
      <c r="S23" s="49"/>
      <c r="T23" s="50"/>
      <c r="U23" s="51"/>
      <c r="V23" s="52"/>
      <c r="W23" s="47"/>
      <c r="X23" s="48"/>
      <c r="Y23" s="48"/>
      <c r="Z23" s="48"/>
      <c r="AA23" s="49"/>
      <c r="AB23" s="121"/>
      <c r="AC23" s="122"/>
      <c r="AD23" s="122"/>
      <c r="AE23" s="122"/>
      <c r="AF23" s="122"/>
      <c r="AG23" s="122"/>
      <c r="AH23" s="122"/>
      <c r="AI23" s="123"/>
    </row>
    <row r="24" spans="1:37" ht="26.25" customHeight="1" x14ac:dyDescent="0.55000000000000004">
      <c r="A24" s="23" t="s">
        <v>29</v>
      </c>
      <c r="B24" s="25"/>
      <c r="C24" s="25"/>
      <c r="D24" s="25"/>
      <c r="E24" s="25"/>
      <c r="F24" s="25"/>
      <c r="G24" s="25"/>
      <c r="H24" s="25"/>
      <c r="I24" s="25"/>
      <c r="J24" s="25"/>
      <c r="K24" s="25"/>
      <c r="L24" s="25"/>
      <c r="M24" s="25"/>
      <c r="N24" s="25"/>
      <c r="O24" s="25"/>
      <c r="P24" s="26">
        <v>1</v>
      </c>
      <c r="Q24" s="26"/>
      <c r="R24" s="26"/>
      <c r="S24" s="26"/>
      <c r="T24" s="62" t="s">
        <v>24</v>
      </c>
      <c r="U24" s="62"/>
      <c r="V24" s="62"/>
      <c r="W24" s="126" t="s">
        <v>30</v>
      </c>
      <c r="X24" s="126"/>
      <c r="Y24" s="126"/>
      <c r="Z24" s="126"/>
      <c r="AA24" s="126"/>
      <c r="AB24" s="124" t="s">
        <v>31</v>
      </c>
      <c r="AC24" s="124"/>
      <c r="AD24" s="124"/>
      <c r="AE24" s="124"/>
      <c r="AF24" s="124"/>
      <c r="AG24" s="124"/>
      <c r="AH24" s="124"/>
      <c r="AI24" s="125"/>
    </row>
    <row r="25" spans="1:37" ht="26.25" customHeight="1" x14ac:dyDescent="0.55000000000000004">
      <c r="A25" s="44" t="s">
        <v>22</v>
      </c>
      <c r="B25" s="45"/>
      <c r="C25" s="45"/>
      <c r="D25" s="45"/>
      <c r="E25" s="45"/>
      <c r="F25" s="45"/>
      <c r="G25" s="45"/>
      <c r="H25" s="45"/>
      <c r="I25" s="45"/>
      <c r="J25" s="45"/>
      <c r="K25" s="45"/>
      <c r="L25" s="45"/>
      <c r="M25" s="45"/>
      <c r="N25" s="45"/>
      <c r="O25" s="46"/>
      <c r="P25" s="47"/>
      <c r="Q25" s="48"/>
      <c r="R25" s="48"/>
      <c r="S25" s="49"/>
      <c r="T25" s="50"/>
      <c r="U25" s="51"/>
      <c r="V25" s="52"/>
      <c r="W25" s="47"/>
      <c r="X25" s="48"/>
      <c r="Y25" s="48"/>
      <c r="Z25" s="48"/>
      <c r="AA25" s="49"/>
      <c r="AB25" s="121"/>
      <c r="AC25" s="122"/>
      <c r="AD25" s="122"/>
      <c r="AE25" s="122"/>
      <c r="AF25" s="122"/>
      <c r="AG25" s="122"/>
      <c r="AH25" s="122"/>
      <c r="AI25" s="123"/>
    </row>
    <row r="26" spans="1:37" ht="26.25" customHeight="1" x14ac:dyDescent="0.55000000000000004">
      <c r="A26" s="63"/>
      <c r="B26" s="64"/>
      <c r="C26" s="64"/>
      <c r="D26" s="64"/>
      <c r="E26" s="64"/>
      <c r="F26" s="64"/>
      <c r="G26" s="64"/>
      <c r="H26" s="64"/>
      <c r="I26" s="64"/>
      <c r="J26" s="64"/>
      <c r="K26" s="64"/>
      <c r="L26" s="64"/>
      <c r="M26" s="64"/>
      <c r="N26" s="64"/>
      <c r="O26" s="24"/>
      <c r="P26" s="47"/>
      <c r="Q26" s="48"/>
      <c r="R26" s="48"/>
      <c r="S26" s="49"/>
      <c r="T26" s="50"/>
      <c r="U26" s="51"/>
      <c r="V26" s="52"/>
      <c r="W26" s="47"/>
      <c r="X26" s="48"/>
      <c r="Y26" s="48"/>
      <c r="Z26" s="48"/>
      <c r="AA26" s="49"/>
      <c r="AB26" s="121"/>
      <c r="AC26" s="122"/>
      <c r="AD26" s="122"/>
      <c r="AE26" s="122"/>
      <c r="AF26" s="122"/>
      <c r="AG26" s="122"/>
      <c r="AH26" s="122"/>
      <c r="AI26" s="123"/>
    </row>
    <row r="27" spans="1:37" ht="26.25" customHeight="1" x14ac:dyDescent="0.55000000000000004">
      <c r="A27" s="63"/>
      <c r="B27" s="64"/>
      <c r="C27" s="64"/>
      <c r="D27" s="64"/>
      <c r="E27" s="64"/>
      <c r="F27" s="64"/>
      <c r="G27" s="64"/>
      <c r="H27" s="64"/>
      <c r="I27" s="64"/>
      <c r="J27" s="64"/>
      <c r="K27" s="64"/>
      <c r="L27" s="64"/>
      <c r="M27" s="64"/>
      <c r="N27" s="64"/>
      <c r="O27" s="24"/>
      <c r="P27" s="47"/>
      <c r="Q27" s="48"/>
      <c r="R27" s="48"/>
      <c r="S27" s="49"/>
      <c r="T27" s="50"/>
      <c r="U27" s="51"/>
      <c r="V27" s="52"/>
      <c r="W27" s="47"/>
      <c r="X27" s="48"/>
      <c r="Y27" s="48"/>
      <c r="Z27" s="48"/>
      <c r="AA27" s="49"/>
      <c r="AB27" s="121"/>
      <c r="AC27" s="122"/>
      <c r="AD27" s="122"/>
      <c r="AE27" s="122"/>
      <c r="AF27" s="122"/>
      <c r="AG27" s="122"/>
      <c r="AH27" s="122"/>
      <c r="AI27" s="123"/>
    </row>
    <row r="28" spans="1:37" ht="26" customHeight="1" x14ac:dyDescent="0.55000000000000004">
      <c r="A28" s="68"/>
      <c r="B28" s="69"/>
      <c r="C28" s="69"/>
      <c r="D28" s="69"/>
      <c r="E28" s="69"/>
      <c r="F28" s="69"/>
      <c r="G28" s="69"/>
      <c r="H28" s="69"/>
      <c r="I28" s="69"/>
      <c r="J28" s="69"/>
      <c r="K28" s="69"/>
      <c r="L28" s="69"/>
      <c r="M28" s="69"/>
      <c r="N28" s="69"/>
      <c r="O28" s="69"/>
      <c r="P28" s="26"/>
      <c r="Q28" s="26"/>
      <c r="R28" s="26"/>
      <c r="S28" s="26"/>
      <c r="T28" s="62"/>
      <c r="U28" s="62"/>
      <c r="V28" s="62"/>
      <c r="W28" s="26"/>
      <c r="X28" s="26"/>
      <c r="Y28" s="26"/>
      <c r="Z28" s="26"/>
      <c r="AA28" s="26"/>
      <c r="AB28" s="124"/>
      <c r="AC28" s="124"/>
      <c r="AD28" s="124"/>
      <c r="AE28" s="124"/>
      <c r="AF28" s="124"/>
      <c r="AG28" s="124"/>
      <c r="AH28" s="124"/>
      <c r="AI28" s="125"/>
    </row>
    <row r="29" spans="1:37" ht="26" customHeight="1" x14ac:dyDescent="0.55000000000000004">
      <c r="A29" s="110"/>
      <c r="B29" s="111"/>
      <c r="C29" s="111"/>
      <c r="D29" s="111"/>
      <c r="E29" s="111"/>
      <c r="F29" s="111"/>
      <c r="G29" s="111"/>
      <c r="H29" s="111"/>
      <c r="I29" s="111"/>
      <c r="J29" s="111"/>
      <c r="K29" s="111"/>
      <c r="L29" s="111"/>
      <c r="M29" s="111"/>
      <c r="N29" s="111"/>
      <c r="O29" s="112"/>
      <c r="P29" s="47"/>
      <c r="Q29" s="48"/>
      <c r="R29" s="48"/>
      <c r="S29" s="49"/>
      <c r="T29" s="50"/>
      <c r="U29" s="51"/>
      <c r="V29" s="52"/>
      <c r="W29" s="47"/>
      <c r="X29" s="48"/>
      <c r="Y29" s="48"/>
      <c r="Z29" s="48"/>
      <c r="AA29" s="49"/>
      <c r="AB29" s="113"/>
      <c r="AC29" s="114"/>
      <c r="AD29" s="114"/>
      <c r="AE29" s="114"/>
      <c r="AF29" s="114"/>
      <c r="AG29" s="114"/>
      <c r="AH29" s="114"/>
      <c r="AI29" s="115"/>
    </row>
    <row r="30" spans="1:37" ht="20" x14ac:dyDescent="0.55000000000000004">
      <c r="P30" s="37" t="s">
        <v>3</v>
      </c>
      <c r="Q30" s="37"/>
      <c r="R30" s="37"/>
      <c r="S30" s="37"/>
      <c r="T30" s="37"/>
      <c r="U30" s="37"/>
      <c r="V30" s="37"/>
      <c r="W30" s="37"/>
      <c r="X30" s="37"/>
      <c r="Y30" s="37"/>
      <c r="Z30" s="37"/>
      <c r="AA30" s="37"/>
      <c r="AB30" s="116"/>
      <c r="AC30" s="117"/>
      <c r="AD30" s="117"/>
      <c r="AE30" s="117"/>
      <c r="AF30" s="117"/>
      <c r="AG30" s="117"/>
      <c r="AH30" s="117"/>
      <c r="AI30" s="118"/>
    </row>
    <row r="31" spans="1:37" ht="20" x14ac:dyDescent="0.55000000000000004">
      <c r="P31" s="37" t="s">
        <v>2</v>
      </c>
      <c r="Q31" s="37"/>
      <c r="R31" s="37"/>
      <c r="S31" s="37"/>
      <c r="T31" s="37"/>
      <c r="U31" s="37"/>
      <c r="V31" s="37"/>
      <c r="W31" s="37"/>
      <c r="X31" s="37"/>
      <c r="Y31" s="37"/>
      <c r="Z31" s="37"/>
      <c r="AA31" s="37"/>
      <c r="AB31" s="40"/>
      <c r="AC31" s="40"/>
      <c r="AD31" s="40"/>
      <c r="AE31" s="40"/>
      <c r="AF31" s="40"/>
      <c r="AG31" s="40"/>
      <c r="AH31" s="40"/>
      <c r="AI31" s="41"/>
    </row>
    <row r="32" spans="1:37" ht="20" x14ac:dyDescent="0.55000000000000004">
      <c r="P32" s="37" t="s">
        <v>1</v>
      </c>
      <c r="Q32" s="37"/>
      <c r="R32" s="37"/>
      <c r="S32" s="37"/>
      <c r="T32" s="37"/>
      <c r="U32" s="37"/>
      <c r="V32" s="37"/>
      <c r="W32" s="37"/>
      <c r="X32" s="37"/>
      <c r="Y32" s="37"/>
      <c r="Z32" s="37"/>
      <c r="AA32" s="37"/>
      <c r="AB32" s="119" t="s">
        <v>36</v>
      </c>
      <c r="AC32" s="119"/>
      <c r="AD32" s="119"/>
      <c r="AE32" s="119"/>
      <c r="AF32" s="119"/>
      <c r="AG32" s="119"/>
      <c r="AH32" s="119"/>
      <c r="AI32" s="120"/>
    </row>
    <row r="34" spans="1:35" x14ac:dyDescent="0.55000000000000004">
      <c r="A34" s="33" t="s">
        <v>0</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5"/>
    </row>
    <row r="35" spans="1:35" ht="15" customHeight="1" x14ac:dyDescent="0.55000000000000004">
      <c r="A35" s="104" t="s">
        <v>28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6"/>
    </row>
    <row r="36" spans="1:35" ht="15" customHeight="1" x14ac:dyDescent="0.55000000000000004">
      <c r="A36" s="30" t="s">
        <v>32</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5" ht="15" customHeight="1" x14ac:dyDescent="0.55000000000000004">
      <c r="A37" s="30" t="s">
        <v>43</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5" customHeight="1" x14ac:dyDescent="0.55000000000000004">
      <c r="A38" s="30" t="s">
        <v>44</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5" customHeight="1" x14ac:dyDescent="0.55000000000000004">
      <c r="A39" s="3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5" customHeight="1" x14ac:dyDescent="0.55000000000000004">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2"/>
    </row>
  </sheetData>
  <mergeCells count="94">
    <mergeCell ref="A1:AI2"/>
    <mergeCell ref="A4:N5"/>
    <mergeCell ref="O4:Q5"/>
    <mergeCell ref="Z4:AI4"/>
    <mergeCell ref="A7:G8"/>
    <mergeCell ref="H7:Q8"/>
    <mergeCell ref="X9:AI9"/>
    <mergeCell ref="A10:D10"/>
    <mergeCell ref="E10:Q10"/>
    <mergeCell ref="A11:D11"/>
    <mergeCell ref="E11:Q11"/>
    <mergeCell ref="AE12:AH12"/>
    <mergeCell ref="E13:Q15"/>
    <mergeCell ref="A14:D14"/>
    <mergeCell ref="A18:O18"/>
    <mergeCell ref="P18:S18"/>
    <mergeCell ref="T18:V18"/>
    <mergeCell ref="W18:AA18"/>
    <mergeCell ref="AB18:AI18"/>
    <mergeCell ref="AE13:AH15"/>
    <mergeCell ref="W12:Z12"/>
    <mergeCell ref="W13:Z15"/>
    <mergeCell ref="AA13:AD15"/>
    <mergeCell ref="AA12:AD12"/>
    <mergeCell ref="A12:D12"/>
    <mergeCell ref="E12:Q12"/>
    <mergeCell ref="A20:O20"/>
    <mergeCell ref="P20:S20"/>
    <mergeCell ref="T20:V20"/>
    <mergeCell ref="W20:AA20"/>
    <mergeCell ref="AB20:AI20"/>
    <mergeCell ref="A19:O19"/>
    <mergeCell ref="P19:S19"/>
    <mergeCell ref="T19:V19"/>
    <mergeCell ref="W19:AA19"/>
    <mergeCell ref="AB19:AI19"/>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P30:AA30"/>
    <mergeCell ref="AB30:AI30"/>
    <mergeCell ref="P31:AA31"/>
    <mergeCell ref="AB31:AI31"/>
    <mergeCell ref="P32:AA32"/>
    <mergeCell ref="AB32:AI32"/>
    <mergeCell ref="A40:AI40"/>
    <mergeCell ref="A34:AI34"/>
    <mergeCell ref="A35:AI35"/>
    <mergeCell ref="A36:AI36"/>
    <mergeCell ref="A37:AI37"/>
    <mergeCell ref="A38:AI38"/>
    <mergeCell ref="A39:AI39"/>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s>
  <phoneticPr fontId="2"/>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2024.7.31(機密)</vt:lpstr>
      <vt:lpstr>2024.7.31</vt:lpstr>
      <vt:lpstr>単価見積 (電池)</vt:lpstr>
      <vt:lpstr>2024.2.15</vt:lpstr>
      <vt:lpstr>石綿、ランプ他</vt:lpstr>
      <vt:lpstr>血圧計</vt:lpstr>
      <vt:lpstr>2023.10.23</vt:lpstr>
      <vt:lpstr>単価見積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優香</dc:creator>
  <cp:lastModifiedBy>高田 優香</cp:lastModifiedBy>
  <cp:lastPrinted>2024-07-31T03:44:45Z</cp:lastPrinted>
  <dcterms:created xsi:type="dcterms:W3CDTF">2023-02-03T06:59:57Z</dcterms:created>
  <dcterms:modified xsi:type="dcterms:W3CDTF">2024-07-31T04:03:01Z</dcterms:modified>
</cp:coreProperties>
</file>