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EC1E1885-1461-4EDD-BC4C-E9325C61F93D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2021" sheetId="1" r:id="rId1"/>
    <sheet name="2022" sheetId="2" r:id="rId2"/>
    <sheet name="2023" sheetId="4" r:id="rId3"/>
    <sheet name="2024" sheetId="3" r:id="rId4"/>
  </sheets>
  <definedNames>
    <definedName name="_xlnm._FilterDatabase" localSheetId="0" hidden="1">'2021'!$A$2:$G$41</definedName>
    <definedName name="_xlnm._FilterDatabase" localSheetId="1" hidden="1">'2022'!$A$2:$G$48</definedName>
    <definedName name="_xlnm._FilterDatabase" localSheetId="2" hidden="1">'2023'!$A$2:$G$52</definedName>
    <definedName name="_xlnm._FilterDatabase" localSheetId="3" hidden="1">'2024'!$C$3:$C$73</definedName>
    <definedName name="_xlnm.Print_Area" localSheetId="1">'2022'!$A$1:$BR$48</definedName>
    <definedName name="_xlnm.Print_Area" localSheetId="2">'2023'!$A$1:$BW$52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3" l="1"/>
  <c r="O48" i="3"/>
  <c r="O47" i="3"/>
  <c r="O44" i="3"/>
  <c r="O43" i="3"/>
  <c r="O42" i="3"/>
  <c r="O40" i="3"/>
  <c r="O39" i="3"/>
  <c r="O38" i="3"/>
  <c r="O37" i="3"/>
  <c r="O36" i="3"/>
  <c r="O35" i="3"/>
  <c r="O34" i="3"/>
  <c r="O33" i="3"/>
  <c r="O32" i="3"/>
  <c r="O30" i="3"/>
  <c r="O29" i="3"/>
  <c r="O27" i="3"/>
  <c r="O26" i="3"/>
  <c r="O25" i="3"/>
  <c r="O24" i="3"/>
  <c r="O23" i="3"/>
  <c r="O22" i="3"/>
  <c r="O21" i="3"/>
  <c r="O20" i="3"/>
  <c r="O19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I10" i="3"/>
  <c r="I48" i="3"/>
  <c r="E63" i="3"/>
  <c r="I47" i="3"/>
  <c r="I44" i="3"/>
  <c r="I43" i="3"/>
  <c r="I42" i="3"/>
  <c r="I40" i="3"/>
  <c r="I39" i="3"/>
  <c r="I38" i="3"/>
  <c r="I37" i="3"/>
  <c r="I36" i="3"/>
  <c r="I35" i="3"/>
  <c r="I34" i="3"/>
  <c r="I33" i="3"/>
  <c r="I32" i="3"/>
  <c r="I30" i="3"/>
  <c r="I29" i="3"/>
  <c r="I27" i="3"/>
  <c r="I26" i="3"/>
  <c r="I25" i="3"/>
  <c r="I24" i="3"/>
  <c r="I23" i="3"/>
  <c r="I22" i="3"/>
  <c r="I21" i="3"/>
  <c r="I20" i="3"/>
  <c r="I19" i="3"/>
  <c r="I17" i="3"/>
  <c r="I16" i="3"/>
  <c r="I15" i="3"/>
  <c r="I14" i="3"/>
  <c r="I13" i="3"/>
  <c r="I12" i="3"/>
  <c r="I11" i="3"/>
  <c r="I9" i="3"/>
  <c r="I8" i="3"/>
  <c r="I7" i="3"/>
  <c r="I6" i="3"/>
  <c r="I5" i="3"/>
  <c r="O64" i="3" l="1"/>
  <c r="I64" i="3"/>
  <c r="BS51" i="4"/>
  <c r="V16" i="4" l="1"/>
  <c r="AV16" i="4"/>
  <c r="BB16" i="4"/>
  <c r="BG16" i="4"/>
  <c r="BM16" i="4"/>
  <c r="BR16" i="4"/>
  <c r="BW16" i="4"/>
  <c r="AF6" i="4"/>
  <c r="AV6" i="4"/>
  <c r="BB6" i="4"/>
  <c r="BG6" i="4"/>
  <c r="BM6" i="4"/>
  <c r="BR6" i="4"/>
  <c r="BW6" i="4"/>
  <c r="BW51" i="4" l="1"/>
  <c r="BW46" i="4"/>
  <c r="BW43" i="4"/>
  <c r="BW42" i="4"/>
  <c r="BW41" i="4"/>
  <c r="BW39" i="4"/>
  <c r="BW38" i="4"/>
  <c r="BW37" i="4"/>
  <c r="BW36" i="4"/>
  <c r="BW35" i="4"/>
  <c r="BW34" i="4"/>
  <c r="BW33" i="4"/>
  <c r="BW32" i="4"/>
  <c r="BW31" i="4"/>
  <c r="BW29" i="4"/>
  <c r="BW28" i="4"/>
  <c r="BW26" i="4"/>
  <c r="BW25" i="4"/>
  <c r="BW24" i="4"/>
  <c r="BW23" i="4"/>
  <c r="BW22" i="4"/>
  <c r="BW21" i="4"/>
  <c r="BW20" i="4"/>
  <c r="BW19" i="4"/>
  <c r="BW18" i="4"/>
  <c r="BW15" i="4"/>
  <c r="BW14" i="4"/>
  <c r="BW13" i="4"/>
  <c r="BW12" i="4"/>
  <c r="BW11" i="4"/>
  <c r="BW10" i="4"/>
  <c r="BW8" i="4"/>
  <c r="BW7" i="4"/>
  <c r="BW5" i="4"/>
  <c r="BW4" i="4"/>
  <c r="BW3" i="4"/>
  <c r="BN52" i="4"/>
  <c r="BI52" i="4"/>
  <c r="BC52" i="4"/>
  <c r="AX52" i="4"/>
  <c r="BR51" i="4"/>
  <c r="BM51" i="4"/>
  <c r="BG51" i="4"/>
  <c r="BB51" i="4"/>
  <c r="AV51" i="4"/>
  <c r="AP51" i="4"/>
  <c r="AK51" i="4"/>
  <c r="AF51" i="4"/>
  <c r="AA51" i="4"/>
  <c r="V51" i="4"/>
  <c r="Q51" i="4"/>
  <c r="L51" i="4"/>
  <c r="G51" i="4"/>
  <c r="BR46" i="4"/>
  <c r="BM46" i="4"/>
  <c r="BG46" i="4"/>
  <c r="BB46" i="4"/>
  <c r="AV46" i="4"/>
  <c r="BR43" i="4"/>
  <c r="BM43" i="4"/>
  <c r="BG43" i="4"/>
  <c r="BB43" i="4"/>
  <c r="AV43" i="4"/>
  <c r="BR42" i="4"/>
  <c r="BM42" i="4"/>
  <c r="BG42" i="4"/>
  <c r="BB42" i="4"/>
  <c r="AV42" i="4"/>
  <c r="BR41" i="4"/>
  <c r="BM41" i="4"/>
  <c r="BG41" i="4"/>
  <c r="BB41" i="4"/>
  <c r="AV41" i="4"/>
  <c r="BR39" i="4"/>
  <c r="BM39" i="4"/>
  <c r="BG39" i="4"/>
  <c r="BB39" i="4"/>
  <c r="AV39" i="4"/>
  <c r="BR38" i="4"/>
  <c r="BM38" i="4"/>
  <c r="BG38" i="4"/>
  <c r="BB38" i="4"/>
  <c r="AV38" i="4"/>
  <c r="BR37" i="4"/>
  <c r="BM37" i="4"/>
  <c r="BG37" i="4"/>
  <c r="BB37" i="4"/>
  <c r="AV37" i="4"/>
  <c r="BR36" i="4"/>
  <c r="BM36" i="4"/>
  <c r="BG36" i="4"/>
  <c r="BB36" i="4"/>
  <c r="AV36" i="4"/>
  <c r="BR35" i="4"/>
  <c r="BM35" i="4"/>
  <c r="BG35" i="4"/>
  <c r="BB35" i="4"/>
  <c r="AV35" i="4"/>
  <c r="BR34" i="4"/>
  <c r="BM34" i="4"/>
  <c r="BG34" i="4"/>
  <c r="BB34" i="4"/>
  <c r="AV34" i="4"/>
  <c r="BR33" i="4"/>
  <c r="BM33" i="4"/>
  <c r="BG33" i="4"/>
  <c r="BB33" i="4"/>
  <c r="AV33" i="4"/>
  <c r="BR32" i="4"/>
  <c r="BM32" i="4"/>
  <c r="BG32" i="4"/>
  <c r="BB32" i="4"/>
  <c r="AV32" i="4"/>
  <c r="BR31" i="4"/>
  <c r="BM31" i="4"/>
  <c r="BG31" i="4"/>
  <c r="BB31" i="4"/>
  <c r="AV31" i="4"/>
  <c r="BR29" i="4"/>
  <c r="BM29" i="4"/>
  <c r="BG29" i="4"/>
  <c r="BB29" i="4"/>
  <c r="AV29" i="4"/>
  <c r="BR28" i="4"/>
  <c r="BM28" i="4"/>
  <c r="BG28" i="4"/>
  <c r="BB28" i="4"/>
  <c r="AV28" i="4"/>
  <c r="BR26" i="4"/>
  <c r="BM26" i="4"/>
  <c r="BG26" i="4"/>
  <c r="BB26" i="4"/>
  <c r="AV26" i="4"/>
  <c r="BR25" i="4"/>
  <c r="BM25" i="4"/>
  <c r="BG25" i="4"/>
  <c r="BB25" i="4"/>
  <c r="AV25" i="4"/>
  <c r="BR24" i="4"/>
  <c r="BM24" i="4"/>
  <c r="BG24" i="4"/>
  <c r="BB24" i="4"/>
  <c r="AV24" i="4"/>
  <c r="BR23" i="4"/>
  <c r="BM23" i="4"/>
  <c r="BG23" i="4"/>
  <c r="BB23" i="4"/>
  <c r="AV23" i="4"/>
  <c r="BR22" i="4"/>
  <c r="BM22" i="4"/>
  <c r="BG22" i="4"/>
  <c r="BB22" i="4"/>
  <c r="AV22" i="4"/>
  <c r="BR21" i="4"/>
  <c r="BM21" i="4"/>
  <c r="BG21" i="4"/>
  <c r="BB21" i="4"/>
  <c r="AV21" i="4"/>
  <c r="AP21" i="4"/>
  <c r="BR20" i="4"/>
  <c r="BM20" i="4"/>
  <c r="BG20" i="4"/>
  <c r="BB20" i="4"/>
  <c r="AV20" i="4"/>
  <c r="AP20" i="4"/>
  <c r="BR19" i="4"/>
  <c r="BM19" i="4"/>
  <c r="BG19" i="4"/>
  <c r="BB19" i="4"/>
  <c r="AV19" i="4"/>
  <c r="AP19" i="4"/>
  <c r="AK19" i="4"/>
  <c r="BR18" i="4"/>
  <c r="BM18" i="4"/>
  <c r="BG18" i="4"/>
  <c r="BB18" i="4"/>
  <c r="AV18" i="4"/>
  <c r="AF18" i="4"/>
  <c r="BR15" i="4"/>
  <c r="BM15" i="4"/>
  <c r="BG15" i="4"/>
  <c r="BB15" i="4"/>
  <c r="AV15" i="4"/>
  <c r="V15" i="4"/>
  <c r="BR14" i="4"/>
  <c r="BM14" i="4"/>
  <c r="BG14" i="4"/>
  <c r="BB14" i="4"/>
  <c r="AV14" i="4"/>
  <c r="V14" i="4"/>
  <c r="BR13" i="4"/>
  <c r="BM13" i="4"/>
  <c r="BG13" i="4"/>
  <c r="BB13" i="4"/>
  <c r="AV13" i="4"/>
  <c r="AP13" i="4"/>
  <c r="AA13" i="4"/>
  <c r="V13" i="4"/>
  <c r="BR12" i="4"/>
  <c r="BM12" i="4"/>
  <c r="BG12" i="4"/>
  <c r="BB12" i="4"/>
  <c r="AV12" i="4"/>
  <c r="AF12" i="4"/>
  <c r="Q12" i="4"/>
  <c r="L12" i="4"/>
  <c r="BR11" i="4"/>
  <c r="BM11" i="4"/>
  <c r="BG11" i="4"/>
  <c r="BB11" i="4"/>
  <c r="AV11" i="4"/>
  <c r="Q11" i="4"/>
  <c r="L11" i="4"/>
  <c r="BR10" i="4"/>
  <c r="BM10" i="4"/>
  <c r="BG10" i="4"/>
  <c r="BB10" i="4"/>
  <c r="AV10" i="4"/>
  <c r="AP10" i="4"/>
  <c r="AK10" i="4"/>
  <c r="AF10" i="4"/>
  <c r="AA10" i="4"/>
  <c r="V10" i="4"/>
  <c r="Q10" i="4"/>
  <c r="L10" i="4"/>
  <c r="G10" i="4"/>
  <c r="BR8" i="4"/>
  <c r="BM8" i="4"/>
  <c r="BG8" i="4"/>
  <c r="BB8" i="4"/>
  <c r="AV8" i="4"/>
  <c r="AP8" i="4"/>
  <c r="AK8" i="4"/>
  <c r="AF8" i="4"/>
  <c r="V8" i="4"/>
  <c r="Q8" i="4"/>
  <c r="L8" i="4"/>
  <c r="G8" i="4"/>
  <c r="BR7" i="4"/>
  <c r="BM7" i="4"/>
  <c r="BG7" i="4"/>
  <c r="BB7" i="4"/>
  <c r="AV7" i="4"/>
  <c r="AK7" i="4"/>
  <c r="AF7" i="4"/>
  <c r="AA7" i="4"/>
  <c r="Q7" i="4"/>
  <c r="L7" i="4"/>
  <c r="G7" i="4"/>
  <c r="BR5" i="4"/>
  <c r="BM5" i="4"/>
  <c r="BG5" i="4"/>
  <c r="BB5" i="4"/>
  <c r="AV5" i="4"/>
  <c r="AF5" i="4"/>
  <c r="BR4" i="4"/>
  <c r="BM4" i="4"/>
  <c r="BG4" i="4"/>
  <c r="BB4" i="4"/>
  <c r="AV4" i="4"/>
  <c r="AP4" i="4"/>
  <c r="AK4" i="4"/>
  <c r="AK52" i="4" s="1"/>
  <c r="AF4" i="4"/>
  <c r="AA4" i="4"/>
  <c r="V4" i="4"/>
  <c r="Q4" i="4"/>
  <c r="L4" i="4"/>
  <c r="G4" i="4"/>
  <c r="BR3" i="4"/>
  <c r="BM3" i="4"/>
  <c r="BG3" i="4"/>
  <c r="BB3" i="4"/>
  <c r="AV3" i="4"/>
  <c r="V3" i="4"/>
  <c r="Q3" i="4"/>
  <c r="L3" i="4"/>
  <c r="G3" i="4"/>
  <c r="BR47" i="2"/>
  <c r="BR44" i="2"/>
  <c r="BR41" i="2"/>
  <c r="BR40" i="2"/>
  <c r="BR39" i="2"/>
  <c r="BR37" i="2"/>
  <c r="BR36" i="2"/>
  <c r="BR35" i="2"/>
  <c r="BR34" i="2"/>
  <c r="BR33" i="2"/>
  <c r="BR32" i="2"/>
  <c r="BR31" i="2"/>
  <c r="BR30" i="2"/>
  <c r="BR29" i="2"/>
  <c r="BR27" i="2"/>
  <c r="BR26" i="2"/>
  <c r="BR24" i="2"/>
  <c r="BR23" i="2"/>
  <c r="BR22" i="2"/>
  <c r="BR21" i="2"/>
  <c r="BR20" i="2"/>
  <c r="BR19" i="2"/>
  <c r="BR18" i="2"/>
  <c r="BR17" i="2"/>
  <c r="BR16" i="2"/>
  <c r="BR14" i="2"/>
  <c r="BR13" i="2"/>
  <c r="BR12" i="2"/>
  <c r="BR11" i="2"/>
  <c r="BR10" i="2"/>
  <c r="BR9" i="2"/>
  <c r="BR7" i="2"/>
  <c r="BR6" i="2"/>
  <c r="BR5" i="2"/>
  <c r="BR4" i="2"/>
  <c r="BR3" i="2"/>
  <c r="BI48" i="2"/>
  <c r="BM47" i="2"/>
  <c r="BM44" i="2"/>
  <c r="BM41" i="2"/>
  <c r="BM40" i="2"/>
  <c r="BM39" i="2"/>
  <c r="BM37" i="2"/>
  <c r="BM36" i="2"/>
  <c r="BM35" i="2"/>
  <c r="BM34" i="2"/>
  <c r="BM33" i="2"/>
  <c r="BM32" i="2"/>
  <c r="BM31" i="2"/>
  <c r="BM30" i="2"/>
  <c r="BM29" i="2"/>
  <c r="BM27" i="2"/>
  <c r="BM26" i="2"/>
  <c r="BM24" i="2"/>
  <c r="BM23" i="2"/>
  <c r="BM22" i="2"/>
  <c r="BM21" i="2"/>
  <c r="BM20" i="2"/>
  <c r="BM19" i="2"/>
  <c r="BM18" i="2"/>
  <c r="BM17" i="2"/>
  <c r="BM16" i="2"/>
  <c r="BM14" i="2"/>
  <c r="BM13" i="2"/>
  <c r="BM12" i="2"/>
  <c r="BM11" i="2"/>
  <c r="BM10" i="2"/>
  <c r="BM9" i="2"/>
  <c r="BM7" i="2"/>
  <c r="BM6" i="2"/>
  <c r="BM5" i="2"/>
  <c r="BM4" i="2"/>
  <c r="BM3" i="2"/>
  <c r="BC48" i="2"/>
  <c r="BG47" i="2"/>
  <c r="BG44" i="2"/>
  <c r="BG41" i="2"/>
  <c r="BG40" i="2"/>
  <c r="BG39" i="2"/>
  <c r="BG37" i="2"/>
  <c r="BG36" i="2"/>
  <c r="BG35" i="2"/>
  <c r="BG34" i="2"/>
  <c r="BG33" i="2"/>
  <c r="BG32" i="2"/>
  <c r="BG31" i="2"/>
  <c r="BG30" i="2"/>
  <c r="BG29" i="2"/>
  <c r="BG27" i="2"/>
  <c r="BG26" i="2"/>
  <c r="BG24" i="2"/>
  <c r="BG23" i="2"/>
  <c r="BG22" i="2"/>
  <c r="BG21" i="2"/>
  <c r="BG20" i="2"/>
  <c r="BG19" i="2"/>
  <c r="BG18" i="2"/>
  <c r="BG17" i="2"/>
  <c r="BG16" i="2"/>
  <c r="BG14" i="2"/>
  <c r="BG13" i="2"/>
  <c r="BG12" i="2"/>
  <c r="BG11" i="2"/>
  <c r="BG10" i="2"/>
  <c r="BG9" i="2"/>
  <c r="BG7" i="2"/>
  <c r="BG6" i="2"/>
  <c r="BG5" i="2"/>
  <c r="BG4" i="2"/>
  <c r="BG3" i="2"/>
  <c r="AX48" i="2"/>
  <c r="AV44" i="2"/>
  <c r="BB47" i="2"/>
  <c r="BB44" i="2"/>
  <c r="BB41" i="2"/>
  <c r="BB40" i="2"/>
  <c r="BB39" i="2"/>
  <c r="BB37" i="2"/>
  <c r="BB36" i="2"/>
  <c r="BB35" i="2"/>
  <c r="BB34" i="2"/>
  <c r="BB33" i="2"/>
  <c r="BB32" i="2"/>
  <c r="BB31" i="2"/>
  <c r="BB30" i="2"/>
  <c r="BB29" i="2"/>
  <c r="BB27" i="2"/>
  <c r="BB26" i="2"/>
  <c r="BB24" i="2"/>
  <c r="BB23" i="2"/>
  <c r="BB22" i="2"/>
  <c r="BB21" i="2"/>
  <c r="BB20" i="2"/>
  <c r="BB19" i="2"/>
  <c r="BB18" i="2"/>
  <c r="BB17" i="2"/>
  <c r="BB16" i="2"/>
  <c r="BB14" i="2"/>
  <c r="BB13" i="2"/>
  <c r="BB12" i="2"/>
  <c r="BB11" i="2"/>
  <c r="BB10" i="2"/>
  <c r="BB9" i="2"/>
  <c r="BB7" i="2"/>
  <c r="BB6" i="2"/>
  <c r="BB5" i="2"/>
  <c r="BB4" i="2"/>
  <c r="BB3" i="2"/>
  <c r="AV13" i="2"/>
  <c r="AV14" i="2"/>
  <c r="AV16" i="2"/>
  <c r="AV17" i="2"/>
  <c r="AV18" i="2"/>
  <c r="AV19" i="2"/>
  <c r="AV20" i="2"/>
  <c r="AV21" i="2"/>
  <c r="AV22" i="2"/>
  <c r="AV23" i="2"/>
  <c r="AV24" i="2"/>
  <c r="AV26" i="2"/>
  <c r="AV27" i="2"/>
  <c r="AV29" i="2"/>
  <c r="AV30" i="2"/>
  <c r="AV31" i="2"/>
  <c r="AV32" i="2"/>
  <c r="AV33" i="2"/>
  <c r="AV34" i="2"/>
  <c r="AV35" i="2"/>
  <c r="AV36" i="2"/>
  <c r="AV37" i="2"/>
  <c r="AV39" i="2"/>
  <c r="AV40" i="2"/>
  <c r="AV41" i="2"/>
  <c r="AV10" i="2"/>
  <c r="AV11" i="2"/>
  <c r="AV3" i="2"/>
  <c r="AV4" i="2"/>
  <c r="AV5" i="2"/>
  <c r="AV6" i="2"/>
  <c r="AV12" i="2"/>
  <c r="AV47" i="2"/>
  <c r="AP47" i="2"/>
  <c r="AK47" i="2"/>
  <c r="AF47" i="2"/>
  <c r="AA47" i="2"/>
  <c r="V47" i="2"/>
  <c r="Q47" i="2"/>
  <c r="L47" i="2"/>
  <c r="G47" i="2"/>
  <c r="AP19" i="2"/>
  <c r="AP18" i="2"/>
  <c r="AP17" i="2"/>
  <c r="AK17" i="2"/>
  <c r="AF16" i="2"/>
  <c r="V14" i="2"/>
  <c r="V13" i="2"/>
  <c r="AP12" i="2"/>
  <c r="AA12" i="2"/>
  <c r="V12" i="2"/>
  <c r="AF11" i="2"/>
  <c r="Q11" i="2"/>
  <c r="L11" i="2"/>
  <c r="Q10" i="2"/>
  <c r="L10" i="2"/>
  <c r="AV9" i="2"/>
  <c r="AP9" i="2"/>
  <c r="AK9" i="2"/>
  <c r="AF9" i="2"/>
  <c r="AA9" i="2"/>
  <c r="V9" i="2"/>
  <c r="Q9" i="2"/>
  <c r="L9" i="2"/>
  <c r="G9" i="2"/>
  <c r="AV7" i="2"/>
  <c r="AP7" i="2"/>
  <c r="AK7" i="2"/>
  <c r="AF7" i="2"/>
  <c r="V7" i="2"/>
  <c r="Q7" i="2"/>
  <c r="L7" i="2"/>
  <c r="G7" i="2"/>
  <c r="AK6" i="2"/>
  <c r="AF6" i="2"/>
  <c r="AA6" i="2"/>
  <c r="Q6" i="2"/>
  <c r="L6" i="2"/>
  <c r="G6" i="2"/>
  <c r="AF5" i="2"/>
  <c r="AP4" i="2"/>
  <c r="AK4" i="2"/>
  <c r="AF4" i="2"/>
  <c r="AA4" i="2"/>
  <c r="V4" i="2"/>
  <c r="Q4" i="2"/>
  <c r="L4" i="2"/>
  <c r="G4" i="2"/>
  <c r="V3" i="2"/>
  <c r="Q3" i="2"/>
  <c r="L3" i="2"/>
  <c r="G3" i="2"/>
  <c r="BE40" i="1"/>
  <c r="BE39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6" i="1"/>
  <c r="BE14" i="1"/>
  <c r="BE11" i="1"/>
  <c r="BE8" i="1"/>
  <c r="BE7" i="1"/>
  <c r="BE4" i="1"/>
  <c r="AZ21" i="1"/>
  <c r="AZ22" i="1"/>
  <c r="AZ23" i="1"/>
  <c r="AZ24" i="1"/>
  <c r="AZ25" i="1"/>
  <c r="AZ26" i="1"/>
  <c r="AZ27" i="1"/>
  <c r="AZ28" i="1"/>
  <c r="AZ29" i="1"/>
  <c r="AZ30" i="1"/>
  <c r="AZ40" i="1"/>
  <c r="AZ39" i="1"/>
  <c r="AZ33" i="1"/>
  <c r="AZ32" i="1"/>
  <c r="AZ31" i="1"/>
  <c r="AZ20" i="1"/>
  <c r="AZ19" i="1"/>
  <c r="AZ18" i="1"/>
  <c r="AZ16" i="1"/>
  <c r="AZ14" i="1"/>
  <c r="AZ11" i="1"/>
  <c r="AZ8" i="1"/>
  <c r="AZ7" i="1"/>
  <c r="AZ4" i="1"/>
  <c r="BB52" i="4" l="1"/>
  <c r="BG52" i="4"/>
  <c r="BR52" i="4"/>
  <c r="BS52" i="4" s="1"/>
  <c r="AF52" i="4"/>
  <c r="AP52" i="4"/>
  <c r="L52" i="4"/>
  <c r="BM52" i="4"/>
  <c r="Q52" i="4"/>
  <c r="BW52" i="4"/>
  <c r="V52" i="4"/>
  <c r="G52" i="4"/>
  <c r="AV52" i="4"/>
  <c r="AA52" i="4"/>
  <c r="BR48" i="2"/>
  <c r="BM48" i="2"/>
  <c r="BG48" i="2"/>
  <c r="AV48" i="2"/>
  <c r="BB48" i="2"/>
  <c r="G48" i="2"/>
  <c r="L48" i="2"/>
  <c r="Q48" i="2"/>
  <c r="AK48" i="2"/>
  <c r="V48" i="2"/>
  <c r="AP48" i="2"/>
  <c r="AA48" i="2"/>
  <c r="AF48" i="2"/>
  <c r="BE41" i="1"/>
  <c r="AZ41" i="1"/>
  <c r="AU14" i="1"/>
  <c r="AU33" i="1"/>
  <c r="AU20" i="1"/>
  <c r="AU39" i="1"/>
  <c r="AU32" i="1"/>
  <c r="AU31" i="1"/>
  <c r="AU29" i="1"/>
  <c r="AU28" i="1"/>
  <c r="AU27" i="1"/>
  <c r="AU26" i="1"/>
  <c r="AU23" i="1"/>
  <c r="AU19" i="1"/>
  <c r="AU4" i="1" l="1"/>
  <c r="AU40" i="1"/>
  <c r="AU18" i="1"/>
  <c r="AU16" i="1"/>
  <c r="AU11" i="1"/>
  <c r="AU8" i="1"/>
  <c r="AU7" i="1"/>
  <c r="AU41" i="1" l="1"/>
  <c r="AP19" i="1"/>
  <c r="AP18" i="1"/>
  <c r="AP11" i="1"/>
  <c r="AP4" i="1"/>
  <c r="AP7" i="1"/>
  <c r="AP8" i="1"/>
  <c r="AP14" i="1"/>
  <c r="AP16" i="1"/>
  <c r="AP40" i="1"/>
  <c r="AK17" i="1"/>
  <c r="AK16" i="1"/>
  <c r="AK4" i="1"/>
  <c r="AK6" i="1"/>
  <c r="AK7" i="1"/>
  <c r="AK8" i="1"/>
  <c r="AK40" i="1"/>
  <c r="AF15" i="1"/>
  <c r="AF5" i="1"/>
  <c r="AF4" i="1"/>
  <c r="AF6" i="1"/>
  <c r="AF7" i="1"/>
  <c r="AF8" i="1"/>
  <c r="AF10" i="1"/>
  <c r="AF14" i="1"/>
  <c r="AF40" i="1"/>
  <c r="AA14" i="1"/>
  <c r="AA11" i="1"/>
  <c r="V14" i="1"/>
  <c r="V13" i="1"/>
  <c r="V12" i="1"/>
  <c r="V11" i="1"/>
  <c r="V40" i="1"/>
  <c r="Q3" i="1"/>
  <c r="V3" i="1"/>
  <c r="Q4" i="1"/>
  <c r="V4" i="1"/>
  <c r="AA4" i="1"/>
  <c r="Q6" i="1"/>
  <c r="AA6" i="1"/>
  <c r="Q7" i="1"/>
  <c r="V7" i="1"/>
  <c r="Q8" i="1"/>
  <c r="V8" i="1"/>
  <c r="AA8" i="1"/>
  <c r="Q9" i="1"/>
  <c r="Q10" i="1"/>
  <c r="Q40" i="1"/>
  <c r="AA40" i="1"/>
  <c r="L3" i="1"/>
  <c r="L10" i="1"/>
  <c r="L9" i="1"/>
  <c r="L4" i="1"/>
  <c r="L6" i="1"/>
  <c r="L7" i="1"/>
  <c r="L8" i="1"/>
  <c r="L40" i="1"/>
  <c r="G6" i="1"/>
  <c r="G7" i="1"/>
  <c r="G8" i="1"/>
  <c r="G40" i="1"/>
  <c r="G4" i="1"/>
  <c r="G3" i="1"/>
  <c r="V41" i="1" l="1"/>
  <c r="G41" i="1"/>
  <c r="L41" i="1"/>
  <c r="Q41" i="1"/>
  <c r="AF41" i="1"/>
  <c r="AK41" i="1"/>
  <c r="AA41" i="1"/>
  <c r="AP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96BEABFA-B9E1-4864-9545-AD5B163F28DB}">
      <text>
        <r>
          <rPr>
            <b/>
            <sz val="9"/>
            <color indexed="81"/>
            <rFont val="MS P ゴシック"/>
            <family val="3"/>
            <charset val="128"/>
          </rPr>
          <t>松浦
廃プラはkg＠45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ECCC08AD-A415-44CA-8944-FDD3F71CA8B0}">
      <text>
        <r>
          <rPr>
            <b/>
            <sz val="9"/>
            <color indexed="81"/>
            <rFont val="MS P ゴシック"/>
            <family val="3"/>
            <charset val="128"/>
          </rPr>
          <t>松浦
廃プラはkg＠45</t>
        </r>
      </text>
    </comment>
    <comment ref="B17" authorId="0" shapeId="0" xr:uid="{E891B980-166F-4C7B-9078-E528E6D718F3}">
      <text>
        <r>
          <rPr>
            <b/>
            <sz val="9"/>
            <color indexed="10"/>
            <rFont val="MS P ゴシック"/>
            <family val="3"/>
            <charset val="128"/>
          </rPr>
          <t>作成者:DM</t>
        </r>
        <r>
          <rPr>
            <sz val="9"/>
            <color indexed="10"/>
            <rFont val="MS P ゴシック"/>
            <family val="3"/>
            <charset val="128"/>
          </rPr>
          <t xml:space="preserve">
処分先が鈴木工業は回収時にKGを計測すること。缶でしか計量されない為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" authorId="0" shapeId="0" xr:uid="{5E46BFDE-E70B-4CE4-BF89-CFB64E1187F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以前メールにて
依頼してましたものです。</t>
        </r>
      </text>
    </comment>
    <comment ref="A18" authorId="0" shapeId="0" xr:uid="{7000B72F-BA0B-45FB-B2C5-BB22FA474F4A}">
      <text>
        <r>
          <rPr>
            <b/>
            <sz val="9"/>
            <color indexed="81"/>
            <rFont val="MS P ゴシック"/>
            <family val="3"/>
            <charset val="128"/>
          </rPr>
          <t>松浦
廃プラはkg＠45</t>
        </r>
      </text>
    </comment>
    <comment ref="B19" authorId="0" shapeId="0" xr:uid="{2A2E7BDD-25E9-4D48-BB66-7A78F6A394CB}">
      <text>
        <r>
          <rPr>
            <b/>
            <sz val="9"/>
            <color indexed="10"/>
            <rFont val="MS P ゴシック"/>
            <family val="3"/>
            <charset val="128"/>
          </rPr>
          <t>作成者:DM</t>
        </r>
        <r>
          <rPr>
            <sz val="9"/>
            <color indexed="10"/>
            <rFont val="MS P ゴシック"/>
            <family val="3"/>
            <charset val="128"/>
          </rPr>
          <t xml:space="preserve">
処分先が鈴木工業は回収時にKGを計測すること。缶でしか計量されない為</t>
        </r>
      </text>
    </comment>
    <comment ref="C49" authorId="0" shapeId="0" xr:uid="{0A3971AA-B3DD-43D4-A38B-46FF50F854FB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ＳＤＳ添付済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5" authorId="0" shapeId="0" xr:uid="{FC391FCE-411B-4DE6-89DC-D929D4207DF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以前メールにて
依頼してましたものです。</t>
        </r>
      </text>
    </comment>
    <comment ref="A19" authorId="0" shapeId="0" xr:uid="{59B352C5-10D9-4618-9198-E1F7869ED4F1}">
      <text>
        <r>
          <rPr>
            <b/>
            <sz val="9"/>
            <color indexed="81"/>
            <rFont val="MS P ゴシック"/>
            <family val="3"/>
            <charset val="128"/>
          </rPr>
          <t>松浦
廃プラはkg＠45</t>
        </r>
      </text>
    </comment>
    <comment ref="B20" authorId="0" shapeId="0" xr:uid="{4325F090-8372-4B1C-B26A-80833D087841}">
      <text>
        <r>
          <rPr>
            <sz val="11"/>
            <color theme="1"/>
            <rFont val="ＭＳ Ｐゴシック"/>
            <family val="2"/>
            <scheme val="minor"/>
          </rPr>
          <t>処分場で計量する</t>
        </r>
      </text>
    </comment>
    <comment ref="B21" authorId="0" shapeId="0" xr:uid="{DB4FA9DC-FE35-46AB-AB38-8F6391CC0E3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作成者:DM
処分先が東北油化は回収時に</t>
        </r>
        <r>
          <rPr>
            <sz val="9"/>
            <color indexed="10"/>
            <rFont val="MS P ゴシック"/>
            <family val="3"/>
            <charset val="128"/>
          </rPr>
          <t>KGを計測すること</t>
        </r>
        <r>
          <rPr>
            <sz val="9"/>
            <color indexed="81"/>
            <rFont val="MS P ゴシック"/>
            <family val="3"/>
            <charset val="128"/>
          </rPr>
          <t>。缶でしか計量されない為</t>
        </r>
      </text>
    </comment>
    <comment ref="C51" authorId="0" shapeId="0" xr:uid="{B372D6C1-CC2D-4705-8097-F584B48CAD64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ＳＤＳ添付済
</t>
        </r>
      </text>
    </comment>
  </commentList>
</comments>
</file>

<file path=xl/sharedStrings.xml><?xml version="1.0" encoding="utf-8"?>
<sst xmlns="http://schemas.openxmlformats.org/spreadsheetml/2006/main" count="1897" uniqueCount="110">
  <si>
    <t>区分</t>
    <rPh sb="0" eb="2">
      <t>クブン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</si>
  <si>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</si>
  <si>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</si>
  <si>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</si>
  <si>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</si>
  <si>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廃油</t>
  </si>
  <si>
    <t>㎏</t>
  </si>
  <si>
    <t>㎏</t>
    <phoneticPr fontId="1"/>
  </si>
  <si>
    <t>引火性廃油</t>
  </si>
  <si>
    <t>UF-110A（1ℓ）</t>
    <phoneticPr fontId="1"/>
  </si>
  <si>
    <t>ヒューミシール（20ℓ）</t>
    <phoneticPr fontId="1"/>
  </si>
  <si>
    <t>缶</t>
  </si>
  <si>
    <t>運賃</t>
    <rPh sb="0" eb="2">
      <t>ウンチン</t>
    </rPh>
    <phoneticPr fontId="1"/>
  </si>
  <si>
    <t>台</t>
  </si>
  <si>
    <t>潤滑油</t>
    <rPh sb="0" eb="3">
      <t>ジュンカツユ</t>
    </rPh>
    <phoneticPr fontId="1"/>
  </si>
  <si>
    <t>ジクロロメタン
付着ウエス</t>
    <rPh sb="8" eb="10">
      <t>フチャク</t>
    </rPh>
    <phoneticPr fontId="1"/>
  </si>
  <si>
    <t>本</t>
  </si>
  <si>
    <t>ヒューミシール（1ℓ）</t>
    <phoneticPr fontId="1"/>
  </si>
  <si>
    <t>木くず</t>
    <rPh sb="0" eb="1">
      <t>キ</t>
    </rPh>
    <phoneticPr fontId="1"/>
  </si>
  <si>
    <t>ドラム缶</t>
  </si>
  <si>
    <t>汚泥</t>
  </si>
  <si>
    <t>フロロバリア</t>
    <phoneticPr fontId="1"/>
  </si>
  <si>
    <t>シンナー</t>
    <phoneticPr fontId="1"/>
  </si>
  <si>
    <t>メタノール</t>
    <phoneticPr fontId="1"/>
  </si>
  <si>
    <t>品名</t>
  </si>
  <si>
    <t>処分先</t>
  </si>
  <si>
    <t>東北油化工場㈱</t>
    <rPh sb="0" eb="2">
      <t>トウホク</t>
    </rPh>
    <rPh sb="2" eb="4">
      <t>ユカ</t>
    </rPh>
    <rPh sb="4" eb="6">
      <t>コウジョウ</t>
    </rPh>
    <phoneticPr fontId="1"/>
  </si>
  <si>
    <t>鈴木工業㈱</t>
    <rPh sb="0" eb="2">
      <t>スズキ</t>
    </rPh>
    <rPh sb="2" eb="4">
      <t>コウギョウ</t>
    </rPh>
    <phoneticPr fontId="1"/>
  </si>
  <si>
    <t>㈱サイコー</t>
    <phoneticPr fontId="1"/>
  </si>
  <si>
    <t>TSU-A100リキット</t>
    <phoneticPr fontId="1"/>
  </si>
  <si>
    <t>メチレンクロライド</t>
    <phoneticPr fontId="1"/>
  </si>
  <si>
    <t>マスク洗浄液（一斗缶）</t>
    <rPh sb="3" eb="5">
      <t>センジョウ</t>
    </rPh>
    <rPh sb="5" eb="6">
      <t>エキ</t>
    </rPh>
    <rPh sb="7" eb="10">
      <t>イットカン</t>
    </rPh>
    <phoneticPr fontId="1"/>
  </si>
  <si>
    <t>アラルダイト（4KG）</t>
    <phoneticPr fontId="1"/>
  </si>
  <si>
    <t>ポリオール（4ＫＧ）</t>
    <phoneticPr fontId="1"/>
  </si>
  <si>
    <t>アサヒクリン（円柱缶）</t>
    <rPh sb="7" eb="9">
      <t>エンチュウ</t>
    </rPh>
    <rPh sb="9" eb="10">
      <t>カン</t>
    </rPh>
    <phoneticPr fontId="1"/>
  </si>
  <si>
    <t>接着剤溶剤・本剤</t>
    <rPh sb="0" eb="3">
      <t>セッチャクザイ</t>
    </rPh>
    <rPh sb="3" eb="5">
      <t>ヨウザイ</t>
    </rPh>
    <rPh sb="6" eb="7">
      <t>ホン</t>
    </rPh>
    <rPh sb="7" eb="8">
      <t>ザイ</t>
    </rPh>
    <phoneticPr fontId="1"/>
  </si>
  <si>
    <t>各１</t>
    <rPh sb="0" eb="1">
      <t>カク</t>
    </rPh>
    <phoneticPr fontId="1"/>
  </si>
  <si>
    <t>セミクリーン</t>
    <phoneticPr fontId="1"/>
  </si>
  <si>
    <t>HA-AS16（１L）</t>
    <phoneticPr fontId="1"/>
  </si>
  <si>
    <t>SC-9000（1KG）</t>
    <phoneticPr fontId="1"/>
  </si>
  <si>
    <t>プリンター廃液　　　　　</t>
  </si>
  <si>
    <t>アモレアAT1（20KG）</t>
    <phoneticPr fontId="1"/>
  </si>
  <si>
    <t>アモレアAT2（1KG）</t>
    <phoneticPr fontId="1"/>
  </si>
  <si>
    <t>アモレアAT300（1KG）</t>
    <phoneticPr fontId="1"/>
  </si>
  <si>
    <t>ソルブーSse（2KG）</t>
    <phoneticPr fontId="1"/>
  </si>
  <si>
    <t>未回収</t>
    <rPh sb="0" eb="3">
      <t>ミカイシュウ</t>
    </rPh>
    <phoneticPr fontId="1"/>
  </si>
  <si>
    <t>廃油</t>
    <phoneticPr fontId="1"/>
  </si>
  <si>
    <t>引火性廃油</t>
    <phoneticPr fontId="1"/>
  </si>
  <si>
    <t>固形接着剤溶剤</t>
    <rPh sb="0" eb="2">
      <t>コケイ</t>
    </rPh>
    <rPh sb="2" eb="5">
      <t>セッチャクザイ</t>
    </rPh>
    <rPh sb="5" eb="7">
      <t>ヨウザイ</t>
    </rPh>
    <phoneticPr fontId="1"/>
  </si>
  <si>
    <t>ドラム缶</t>
    <rPh sb="3" eb="4">
      <t>カン</t>
    </rPh>
    <phoneticPr fontId="1"/>
  </si>
  <si>
    <t>廃アルカリ</t>
    <rPh sb="0" eb="1">
      <t>ハイ</t>
    </rPh>
    <phoneticPr fontId="1"/>
  </si>
  <si>
    <t>トナー</t>
    <phoneticPr fontId="1"/>
  </si>
  <si>
    <t>ビニローゼ（１６ℓ）</t>
    <phoneticPr fontId="1"/>
  </si>
  <si>
    <t>ジククロメタン（20ℓ）</t>
    <phoneticPr fontId="1"/>
  </si>
  <si>
    <t>UF-110ABH（４KG)</t>
    <phoneticPr fontId="1"/>
  </si>
  <si>
    <t>コンプレッサーオイル（混合油　一斗缶）</t>
    <rPh sb="11" eb="13">
      <t>コンゴウ</t>
    </rPh>
    <rPh sb="13" eb="14">
      <t>ユ</t>
    </rPh>
    <rPh sb="15" eb="18">
      <t>イットカン</t>
    </rPh>
    <phoneticPr fontId="1"/>
  </si>
  <si>
    <t>パレット（プラパレ）含む</t>
    <rPh sb="10" eb="11">
      <t>フク</t>
    </rPh>
    <phoneticPr fontId="1"/>
  </si>
  <si>
    <t>1410B（１L）</t>
    <phoneticPr fontId="1"/>
  </si>
  <si>
    <t>CT２００F</t>
    <phoneticPr fontId="1"/>
  </si>
  <si>
    <t>KFー９６（シリコーン）２０L</t>
    <phoneticPr fontId="1"/>
  </si>
  <si>
    <t>CA-502/CO　　　　　　　　　　　　　　　　ﾏｽｸ用吸収缶</t>
    <rPh sb="28" eb="29">
      <t>ヨウ</t>
    </rPh>
    <rPh sb="29" eb="31">
      <t>キュウシュウ</t>
    </rPh>
    <rPh sb="31" eb="32">
      <t>カン</t>
    </rPh>
    <phoneticPr fontId="1"/>
  </si>
  <si>
    <t>缶</t>
    <phoneticPr fontId="1"/>
  </si>
  <si>
    <t>計量</t>
    <rPh sb="0" eb="2">
      <t>ケイリョウ</t>
    </rPh>
    <phoneticPr fontId="1"/>
  </si>
  <si>
    <t>KG</t>
    <phoneticPr fontId="1"/>
  </si>
  <si>
    <t>台</t>
    <phoneticPr fontId="1"/>
  </si>
  <si>
    <t>ソルミックス</t>
    <phoneticPr fontId="1"/>
  </si>
  <si>
    <t>1410A（１L）</t>
    <phoneticPr fontId="1"/>
  </si>
  <si>
    <t>1410B（1L）</t>
    <phoneticPr fontId="1"/>
  </si>
  <si>
    <t>エポキシ配合樹脂　　　硬化剤・本剤</t>
    <rPh sb="4" eb="6">
      <t>ハイゴウ</t>
    </rPh>
    <rPh sb="6" eb="8">
      <t>ジュシ</t>
    </rPh>
    <rPh sb="11" eb="14">
      <t>コウカザイ</t>
    </rPh>
    <rPh sb="15" eb="16">
      <t>ホン</t>
    </rPh>
    <rPh sb="16" eb="17">
      <t>ザイ</t>
    </rPh>
    <phoneticPr fontId="1"/>
  </si>
  <si>
    <t>シールグロー</t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</si>
  <si>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</si>
  <si>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</si>
  <si>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r>
      <t>ジククロメタン（</t>
    </r>
    <r>
      <rPr>
        <u/>
        <sz val="12"/>
        <color theme="1"/>
        <rFont val="ＭＳ Ｐゴシック"/>
        <family val="3"/>
        <charset val="128"/>
        <scheme val="minor"/>
      </rPr>
      <t>ウエス</t>
    </r>
    <r>
      <rPr>
        <sz val="12"/>
        <color theme="1"/>
        <rFont val="ＭＳ Ｐゴシック"/>
        <family val="3"/>
        <charset val="128"/>
        <scheme val="minor"/>
      </rPr>
      <t>）</t>
    </r>
    <phoneticPr fontId="1"/>
  </si>
  <si>
    <t>アセトン（廃棄初）</t>
    <rPh sb="5" eb="7">
      <t>ハイキ</t>
    </rPh>
    <rPh sb="7" eb="8">
      <t>ハツ</t>
    </rPh>
    <phoneticPr fontId="1"/>
  </si>
  <si>
    <t>ISOCYNATE　2025(４ｋ</t>
    <phoneticPr fontId="1"/>
  </si>
  <si>
    <t>300(各50g)</t>
    <rPh sb="4" eb="5">
      <t>カク</t>
    </rPh>
    <phoneticPr fontId="1"/>
  </si>
  <si>
    <t>プリンター廃液（V410-D）　　　　</t>
    <phoneticPr fontId="1"/>
  </si>
  <si>
    <t>2023/7/　（今回依頼分）</t>
    <rPh sb="9" eb="11">
      <t>コンカイ</t>
    </rPh>
    <rPh sb="11" eb="14">
      <t>イライブン</t>
    </rPh>
    <phoneticPr fontId="1"/>
  </si>
  <si>
    <t>2023/1/17（前回）</t>
    <rPh sb="10" eb="12">
      <t>ゼンカイ</t>
    </rPh>
    <phoneticPr fontId="1"/>
  </si>
  <si>
    <t>ハイコール</t>
    <phoneticPr fontId="1"/>
  </si>
  <si>
    <t>HA-2789</t>
    <phoneticPr fontId="1"/>
  </si>
  <si>
    <t>2023/7/　</t>
    <phoneticPr fontId="1"/>
  </si>
  <si>
    <t>ヒューミシール（4ℓ）</t>
    <phoneticPr fontId="1"/>
  </si>
  <si>
    <t>UF-110ABH（2KG)</t>
    <phoneticPr fontId="1"/>
  </si>
  <si>
    <t>エレメント１４　PDMS　10-ＪＣ</t>
    <phoneticPr fontId="1"/>
  </si>
  <si>
    <t>メタレックス</t>
    <phoneticPr fontId="1"/>
  </si>
  <si>
    <t>モレキュラーシープ（乾燥剤）</t>
    <rPh sb="10" eb="13">
      <t>カンソウザイ</t>
    </rPh>
    <phoneticPr fontId="1"/>
  </si>
  <si>
    <t>2023/12/25  （今回依頼分）</t>
    <rPh sb="13" eb="18">
      <t>コンカイイライブン</t>
    </rPh>
    <phoneticPr fontId="1"/>
  </si>
  <si>
    <t>枚</t>
    <rPh sb="0" eb="1">
      <t>マイ</t>
    </rPh>
    <phoneticPr fontId="1"/>
  </si>
  <si>
    <t>木パレット</t>
    <rPh sb="0" eb="1">
      <t>キ</t>
    </rPh>
    <phoneticPr fontId="1"/>
  </si>
  <si>
    <t>UF-110ABH</t>
    <phoneticPr fontId="1"/>
  </si>
  <si>
    <t>TSU-A100リキット(1箱50本入）</t>
    <rPh sb="14" eb="15">
      <t>ハコ</t>
    </rPh>
    <rPh sb="17" eb="18">
      <t>ポン</t>
    </rPh>
    <rPh sb="18" eb="19">
      <t>イ</t>
    </rPh>
    <phoneticPr fontId="1"/>
  </si>
  <si>
    <t>ｇ</t>
    <phoneticPr fontId="1"/>
  </si>
  <si>
    <t>３Dプリンター廃液　　　　　</t>
    <phoneticPr fontId="1"/>
  </si>
  <si>
    <t>クラレコール（１５KG）</t>
    <phoneticPr fontId="1"/>
  </si>
  <si>
    <t>袋</t>
    <rPh sb="0" eb="1">
      <t>フクロ</t>
    </rPh>
    <phoneticPr fontId="1"/>
  </si>
  <si>
    <t>エポキシ配合樹脂　硬化剤・本剤</t>
    <rPh sb="4" eb="6">
      <t>ハイゴウ</t>
    </rPh>
    <rPh sb="6" eb="8">
      <t>ジュシ</t>
    </rPh>
    <rPh sb="9" eb="12">
      <t>コウカザイ</t>
    </rPh>
    <rPh sb="13" eb="14">
      <t>ホン</t>
    </rPh>
    <rPh sb="14" eb="15">
      <t>ザイ</t>
    </rPh>
    <phoneticPr fontId="1"/>
  </si>
  <si>
    <t>エポキシ配合樹脂　本剤（２KG）</t>
    <rPh sb="4" eb="6">
      <t>ハイゴウ</t>
    </rPh>
    <rPh sb="6" eb="8">
      <t>ジュシ</t>
    </rPh>
    <rPh sb="9" eb="10">
      <t>ホン</t>
    </rPh>
    <rPh sb="10" eb="11">
      <t>ザイ</t>
    </rPh>
    <phoneticPr fontId="1"/>
  </si>
  <si>
    <t>ホーチキ　廃液回収依頼リスト</t>
    <rPh sb="5" eb="11">
      <t>ハイエキカイシュウイライ</t>
    </rPh>
    <phoneticPr fontId="1"/>
  </si>
  <si>
    <t>ヒューミシール（16ℓ）</t>
    <phoneticPr fontId="1"/>
  </si>
  <si>
    <t>＃5050</t>
    <phoneticPr fontId="1"/>
  </si>
  <si>
    <t>U-CAT　SA102</t>
    <phoneticPr fontId="1"/>
  </si>
  <si>
    <t>クロロホルム</t>
    <phoneticPr fontId="1"/>
  </si>
  <si>
    <t>トップアップ</t>
    <phoneticPr fontId="1"/>
  </si>
  <si>
    <t>インク</t>
    <phoneticPr fontId="1"/>
  </si>
  <si>
    <t>A-1081（硬化樹脂）</t>
    <rPh sb="7" eb="11">
      <t>コウカジュシ</t>
    </rPh>
    <phoneticPr fontId="1"/>
  </si>
  <si>
    <t>A-1296（硬化樹脂）</t>
    <phoneticPr fontId="1"/>
  </si>
  <si>
    <t>プレスクーラント　　　　　　　　　　　　（プロピレングリコール（２L））</t>
    <phoneticPr fontId="1"/>
  </si>
  <si>
    <t>ダイナソルブ（５００ｍL）</t>
    <phoneticPr fontId="1"/>
  </si>
  <si>
    <t>まる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</si>
</sst>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9"/>
      <color indexed="10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trike/>
      <sz val="12"/>
      <color theme="1"/>
      <name val="ＭＳ Ｐゴシック"/>
      <family val="3"/>
      <charset val="128"/>
      <scheme val="minor"/>
    </font>
    <font>
      <b/>
      <strike/>
      <sz val="14"/>
      <color theme="1"/>
      <name val="ＭＳ Ｐゴシック"/>
      <family val="3"/>
      <charset val="128"/>
      <scheme val="minor"/>
    </font>
    <font>
      <strike/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9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4" xfId="0" applyFont="1" applyBorder="1"/>
    <xf numFmtId="0" fontId="3" fillId="0" borderId="3" xfId="0" applyFont="1" applyBorder="1"/>
    <xf numFmtId="0" fontId="3" fillId="0" borderId="15" xfId="0" applyFont="1" applyBorder="1"/>
    <xf numFmtId="0" fontId="3" fillId="0" borderId="6" xfId="0" applyFont="1" applyBorder="1"/>
    <xf numFmtId="0" fontId="3" fillId="0" borderId="13" xfId="0" applyFont="1" applyBorder="1" applyAlignment="1">
      <alignment wrapText="1"/>
    </xf>
    <xf numFmtId="176" fontId="3" fillId="0" borderId="17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0" borderId="4" xfId="0" applyFont="1" applyBorder="1"/>
    <xf numFmtId="0" fontId="2" fillId="0" borderId="0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2" xfId="1" applyFont="1" applyBorder="1" applyAlignment="1"/>
    <xf numFmtId="38" fontId="3" fillId="0" borderId="11" xfId="1" applyFont="1" applyBorder="1" applyAlignment="1"/>
    <xf numFmtId="38" fontId="3" fillId="0" borderId="1" xfId="1" applyFont="1" applyBorder="1" applyAlignment="1"/>
    <xf numFmtId="38" fontId="3" fillId="0" borderId="13" xfId="1" applyFont="1" applyBorder="1" applyAlignment="1"/>
    <xf numFmtId="38" fontId="3" fillId="0" borderId="8" xfId="1" applyFont="1" applyBorder="1" applyAlignment="1"/>
    <xf numFmtId="38" fontId="3" fillId="0" borderId="9" xfId="1" applyFont="1" applyBorder="1" applyAlignment="1"/>
    <xf numFmtId="38" fontId="3" fillId="0" borderId="0" xfId="1" applyFont="1" applyBorder="1" applyAlignment="1"/>
    <xf numFmtId="38" fontId="3" fillId="0" borderId="0" xfId="1" applyFont="1" applyAlignment="1"/>
    <xf numFmtId="38" fontId="3" fillId="0" borderId="6" xfId="1" applyFont="1" applyBorder="1" applyAlignment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2" xfId="0" applyFont="1" applyBorder="1" applyAlignment="1">
      <alignment horizontal="right"/>
    </xf>
    <xf numFmtId="38" fontId="3" fillId="0" borderId="22" xfId="1" applyFont="1" applyBorder="1" applyAlignment="1"/>
    <xf numFmtId="38" fontId="3" fillId="0" borderId="23" xfId="1" applyFont="1" applyBorder="1" applyAlignment="1"/>
    <xf numFmtId="38" fontId="3" fillId="3" borderId="23" xfId="1" applyFont="1" applyFill="1" applyBorder="1" applyAlignment="1"/>
    <xf numFmtId="176" fontId="5" fillId="0" borderId="1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0" borderId="23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23" xfId="0" applyFont="1" applyFill="1" applyBorder="1"/>
    <xf numFmtId="0" fontId="3" fillId="3" borderId="23" xfId="0" applyFont="1" applyFill="1" applyBorder="1" applyAlignment="1">
      <alignment wrapText="1"/>
    </xf>
    <xf numFmtId="0" fontId="3" fillId="3" borderId="13" xfId="0" applyFont="1" applyFill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13" xfId="0" applyFont="1" applyFill="1" applyBorder="1"/>
    <xf numFmtId="0" fontId="3" fillId="4" borderId="13" xfId="0" applyFont="1" applyFill="1" applyBorder="1" applyAlignment="1">
      <alignment wrapText="1"/>
    </xf>
    <xf numFmtId="0" fontId="3" fillId="4" borderId="23" xfId="0" applyFont="1" applyFill="1" applyBorder="1"/>
    <xf numFmtId="0" fontId="6" fillId="4" borderId="23" xfId="0" applyFont="1" applyFill="1" applyBorder="1" applyAlignment="1">
      <alignment wrapText="1"/>
    </xf>
    <xf numFmtId="0" fontId="3" fillId="4" borderId="23" xfId="0" applyFont="1" applyFill="1" applyBorder="1" applyAlignment="1">
      <alignment wrapText="1"/>
    </xf>
    <xf numFmtId="0" fontId="10" fillId="4" borderId="23" xfId="0" applyFont="1" applyFill="1" applyBorder="1"/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/>
    <xf numFmtId="0" fontId="11" fillId="0" borderId="1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1" xfId="0" applyFont="1" applyBorder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21" xfId="0" applyFont="1" applyBorder="1" applyAlignment="1">
      <alignment horizontal="right"/>
    </xf>
    <xf numFmtId="0" fontId="3" fillId="3" borderId="1" xfId="0" applyFont="1" applyFill="1" applyBorder="1"/>
    <xf numFmtId="0" fontId="8" fillId="2" borderId="29" xfId="0" applyFont="1" applyFill="1" applyBorder="1" applyAlignment="1">
      <alignment horizontal="right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4" borderId="16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176" fontId="3" fillId="4" borderId="17" xfId="0" applyNumberFormat="1" applyFont="1" applyFill="1" applyBorder="1" applyAlignment="1">
      <alignment horizontal="center" vertical="center"/>
    </xf>
    <xf numFmtId="176" fontId="5" fillId="4" borderId="17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38" fontId="11" fillId="0" borderId="0" xfId="0" applyNumberFormat="1" applyFont="1" applyAlignment="1">
      <alignment horizontal="center"/>
    </xf>
    <xf numFmtId="0" fontId="16" fillId="3" borderId="23" xfId="0" applyFont="1" applyFill="1" applyBorder="1" applyAlignment="1">
      <alignment wrapText="1"/>
    </xf>
    <xf numFmtId="0" fontId="17" fillId="0" borderId="21" xfId="0" applyFont="1" applyBorder="1" applyAlignment="1">
      <alignment horizontal="center"/>
    </xf>
    <xf numFmtId="0" fontId="16" fillId="3" borderId="13" xfId="0" applyFont="1" applyFill="1" applyBorder="1"/>
    <xf numFmtId="0" fontId="16" fillId="0" borderId="3" xfId="0" applyFont="1" applyBorder="1"/>
    <xf numFmtId="0" fontId="16" fillId="0" borderId="1" xfId="0" applyFont="1" applyBorder="1" applyAlignment="1">
      <alignment horizontal="right"/>
    </xf>
    <xf numFmtId="38" fontId="16" fillId="0" borderId="1" xfId="1" applyFont="1" applyBorder="1" applyAlignment="1"/>
    <xf numFmtId="38" fontId="16" fillId="0" borderId="13" xfId="1" applyFont="1" applyBorder="1" applyAlignment="1"/>
    <xf numFmtId="0" fontId="16" fillId="0" borderId="0" xfId="0" applyFont="1" applyBorder="1"/>
    <xf numFmtId="0" fontId="16" fillId="0" borderId="12" xfId="0" applyFont="1" applyBorder="1"/>
    <xf numFmtId="0" fontId="17" fillId="0" borderId="12" xfId="0" applyFont="1" applyBorder="1" applyAlignment="1">
      <alignment horizontal="center"/>
    </xf>
    <xf numFmtId="0" fontId="18" fillId="2" borderId="14" xfId="0" applyFont="1" applyFill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16" fillId="0" borderId="0" xfId="0" applyFont="1"/>
    <xf numFmtId="38" fontId="19" fillId="0" borderId="0" xfId="1" applyFont="1" applyBorder="1" applyAlignment="1"/>
    <xf numFmtId="0" fontId="19" fillId="0" borderId="0" xfId="0" applyFont="1" applyBorder="1" applyAlignment="1">
      <alignment horizontal="right"/>
    </xf>
    <xf numFmtId="0" fontId="3" fillId="4" borderId="1" xfId="0" applyFont="1" applyFill="1" applyBorder="1"/>
    <xf numFmtId="0" fontId="8" fillId="2" borderId="1" xfId="0" applyFont="1" applyFill="1" applyBorder="1" applyAlignment="1">
      <alignment horizontal="right"/>
    </xf>
    <xf numFmtId="0" fontId="3" fillId="0" borderId="3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38" fontId="20" fillId="0" borderId="0" xfId="1" applyFont="1" applyAlignment="1"/>
    <xf numFmtId="176" fontId="5" fillId="3" borderId="25" xfId="0" applyNumberFormat="1" applyFont="1" applyFill="1" applyBorder="1" applyAlignment="1">
      <alignment horizontal="center" vertical="center"/>
    </xf>
    <xf numFmtId="176" fontId="5" fillId="3" borderId="26" xfId="0" applyNumberFormat="1" applyFont="1" applyFill="1" applyBorder="1" applyAlignment="1">
      <alignment horizontal="center" vertical="center"/>
    </xf>
    <xf numFmtId="176" fontId="5" fillId="3" borderId="27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5" fillId="3" borderId="28" xfId="0" applyNumberFormat="1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horizontal="center" vertical="center"/>
    </xf>
    <xf numFmtId="176" fontId="5" fillId="4" borderId="28" xfId="0" applyNumberFormat="1" applyFont="1" applyFill="1" applyBorder="1" applyAlignment="1">
      <alignment horizontal="center" vertical="center"/>
    </xf>
    <xf numFmtId="176" fontId="5" fillId="4" borderId="5" xfId="0" applyNumberFormat="1" applyFont="1" applyFill="1" applyBorder="1" applyAlignment="1">
      <alignment horizontal="center" vertical="center"/>
    </xf>
    <xf numFmtId="176" fontId="5" fillId="4" borderId="6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0" fontId="3" fillId="4" borderId="21" xfId="0" applyFont="1" applyFill="1" applyBorder="1"/>
    <xf numFmtId="0" fontId="3" fillId="4" borderId="22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67"/>
  <sheetViews>
    <sheetView zoomScale="93" zoomScaleNormal="93" workbookViewId="0">
      <selection activeCell="C23" sqref="C23"/>
    </sheetView>
  </sheetViews>
  <sheetFormatPr defaultColWidth="8.7265625" defaultRowHeight="14" outlineLevelCol="1"/>
  <cols>
    <col min="1" max="1" width="12.36328125" style="2" bestFit="1" customWidth="1"/>
    <col min="2" max="2" width="17.08984375" style="2" bestFit="1" customWidth="1"/>
    <col min="3" max="3" width="22.7265625" style="2" bestFit="1" customWidth="1"/>
    <col min="4" max="5" width="8.7265625" style="2" hidden="1" customWidth="1" outlineLevel="1"/>
    <col min="6" max="7" width="8.7265625" style="38" hidden="1" customWidth="1" outlineLevel="1"/>
    <col min="8" max="8" width="0.7265625" style="2" customWidth="1" collapsed="1"/>
    <col min="9" max="10" width="8.7265625" style="2" hidden="1" customWidth="1" outlineLevel="1"/>
    <col min="11" max="12" width="8.7265625" style="38" hidden="1" customWidth="1" outlineLevel="1"/>
    <col min="13" max="13" width="0.90625" style="2" customWidth="1" collapsed="1"/>
    <col min="14" max="15" width="8.7265625" style="2" hidden="1" customWidth="1" outlineLevel="1"/>
    <col min="16" max="17" width="8.7265625" style="38" hidden="1" customWidth="1" outlineLevel="1"/>
    <col min="18" max="18" width="1.26953125" style="2" customWidth="1" collapsed="1"/>
    <col min="19" max="20" width="8.7265625" style="2" hidden="1" customWidth="1" outlineLevel="1"/>
    <col min="21" max="22" width="8.7265625" style="38" hidden="1" customWidth="1" outlineLevel="1"/>
    <col min="23" max="23" width="1.08984375" style="2" customWidth="1" collapsed="1"/>
    <col min="24" max="25" width="8.7265625" style="2" hidden="1" customWidth="1" outlineLevel="1"/>
    <col min="26" max="27" width="8.7265625" style="38" hidden="1" customWidth="1" outlineLevel="1"/>
    <col min="28" max="28" width="1.08984375" style="2" customWidth="1" collapsed="1"/>
    <col min="29" max="30" width="8.7265625" style="2" hidden="1" customWidth="1" outlineLevel="1"/>
    <col min="31" max="32" width="8.7265625" style="38" hidden="1" customWidth="1" outlineLevel="1"/>
    <col min="33" max="33" width="1" style="2" customWidth="1" collapsed="1"/>
    <col min="34" max="35" width="8.7265625" style="2" hidden="1" customWidth="1" outlineLevel="1"/>
    <col min="36" max="37" width="8.7265625" style="38" hidden="1" customWidth="1" outlineLevel="1"/>
    <col min="38" max="38" width="1" style="2" customWidth="1" collapsed="1"/>
    <col min="39" max="40" width="0" style="2" hidden="1" customWidth="1"/>
    <col min="41" max="42" width="0" style="38" hidden="1" customWidth="1"/>
    <col min="43" max="43" width="1" style="2" customWidth="1"/>
    <col min="44" max="45" width="8.7265625" style="2"/>
    <col min="46" max="46" width="8.7265625" style="38"/>
    <col min="47" max="47" width="10.08984375" style="38" customWidth="1"/>
    <col min="48" max="48" width="1" style="2" customWidth="1"/>
    <col min="49" max="49" width="10.26953125" style="2" customWidth="1"/>
    <col min="50" max="50" width="8.7265625" style="2"/>
    <col min="51" max="51" width="8.7265625" style="38"/>
    <col min="52" max="52" width="9" style="38" bestFit="1" customWidth="1"/>
    <col min="53" max="53" width="1" style="2" customWidth="1"/>
    <col min="54" max="54" width="10.26953125" style="1" customWidth="1"/>
    <col min="55" max="55" width="8.7265625" style="2"/>
    <col min="56" max="56" width="8.7265625" style="38"/>
    <col min="57" max="57" width="9" style="38" bestFit="1" customWidth="1"/>
    <col min="58" max="16384" width="8.7265625" style="2"/>
  </cols>
  <sheetData>
    <row r="1" spans="1:57" s="1" customFormat="1" ht="28.4" customHeight="1" thickBot="1">
      <c r="A1" s="23"/>
      <c r="B1" s="26"/>
      <c r="C1" s="26"/>
      <c r="D1" s="116">
        <v>43339</v>
      </c>
      <c r="E1" s="117"/>
      <c r="F1" s="117"/>
      <c r="G1" s="118"/>
      <c r="H1" s="22"/>
      <c r="I1" s="116">
        <v>43425</v>
      </c>
      <c r="J1" s="117"/>
      <c r="K1" s="117"/>
      <c r="L1" s="118"/>
      <c r="M1" s="22"/>
      <c r="N1" s="116">
        <v>43455</v>
      </c>
      <c r="O1" s="117"/>
      <c r="P1" s="117"/>
      <c r="Q1" s="118"/>
      <c r="R1" s="22"/>
      <c r="S1" s="116">
        <v>43536</v>
      </c>
      <c r="T1" s="117"/>
      <c r="U1" s="117"/>
      <c r="V1" s="118"/>
      <c r="W1" s="22"/>
      <c r="X1" s="116">
        <v>43633</v>
      </c>
      <c r="Y1" s="117"/>
      <c r="Z1" s="117"/>
      <c r="AA1" s="118"/>
      <c r="AB1" s="22"/>
      <c r="AC1" s="116">
        <v>43704</v>
      </c>
      <c r="AD1" s="117"/>
      <c r="AE1" s="117"/>
      <c r="AF1" s="118"/>
      <c r="AG1" s="22"/>
      <c r="AH1" s="116">
        <v>43759</v>
      </c>
      <c r="AI1" s="117"/>
      <c r="AJ1" s="117"/>
      <c r="AK1" s="118"/>
      <c r="AL1" s="22"/>
      <c r="AM1" s="116">
        <v>43857</v>
      </c>
      <c r="AN1" s="117"/>
      <c r="AO1" s="117"/>
      <c r="AP1" s="118"/>
      <c r="AQ1" s="22"/>
      <c r="AR1" s="113">
        <v>44187</v>
      </c>
      <c r="AS1" s="114"/>
      <c r="AT1" s="114"/>
      <c r="AU1" s="115"/>
      <c r="AV1" s="48"/>
      <c r="AW1" s="113">
        <v>44274</v>
      </c>
      <c r="AX1" s="114"/>
      <c r="AY1" s="114"/>
      <c r="AZ1" s="115"/>
      <c r="BA1" s="48"/>
      <c r="BB1" s="110">
        <v>44517</v>
      </c>
      <c r="BC1" s="111"/>
      <c r="BD1" s="111"/>
      <c r="BE1" s="112"/>
    </row>
    <row r="2" spans="1:57" ht="28.4" customHeight="1" thickBot="1">
      <c r="A2" s="24" t="s">
        <v>0</v>
      </c>
      <c r="B2" s="27" t="s">
        <v>25</v>
      </c>
      <c r="C2" s="28" t="s">
        <v>24</v>
      </c>
      <c r="D2" s="6" t="s">
        <v>1</v>
      </c>
      <c r="E2" s="7" t="s">
        <v>2</v>
      </c>
      <c r="F2" s="29" t="s">
        <v>3</v>
      </c>
      <c r="G2" s="30" t="s">
        <v>4</v>
      </c>
      <c r="H2" s="15"/>
      <c r="I2" s="6" t="s">
        <v>1</v>
      </c>
      <c r="J2" s="7" t="s">
        <v>2</v>
      </c>
      <c r="K2" s="29" t="s">
        <v>3</v>
      </c>
      <c r="L2" s="30" t="s">
        <v>4</v>
      </c>
      <c r="M2" s="15"/>
      <c r="N2" s="6" t="s">
        <v>1</v>
      </c>
      <c r="O2" s="7" t="s">
        <v>2</v>
      </c>
      <c r="P2" s="29" t="s">
        <v>3</v>
      </c>
      <c r="Q2" s="30" t="s">
        <v>4</v>
      </c>
      <c r="R2" s="15"/>
      <c r="S2" s="6" t="s">
        <v>1</v>
      </c>
      <c r="T2" s="7" t="s">
        <v>2</v>
      </c>
      <c r="U2" s="29" t="s">
        <v>3</v>
      </c>
      <c r="V2" s="30" t="s">
        <v>4</v>
      </c>
      <c r="W2" s="15"/>
      <c r="X2" s="6" t="s">
        <v>1</v>
      </c>
      <c r="Y2" s="7" t="s">
        <v>2</v>
      </c>
      <c r="Z2" s="29" t="s">
        <v>3</v>
      </c>
      <c r="AA2" s="30" t="s">
        <v>4</v>
      </c>
      <c r="AB2" s="15"/>
      <c r="AC2" s="6" t="s">
        <v>1</v>
      </c>
      <c r="AD2" s="7" t="s">
        <v>2</v>
      </c>
      <c r="AE2" s="29" t="s">
        <v>3</v>
      </c>
      <c r="AF2" s="30" t="s">
        <v>4</v>
      </c>
      <c r="AG2" s="15"/>
      <c r="AH2" s="6" t="s">
        <v>1</v>
      </c>
      <c r="AI2" s="7" t="s">
        <v>2</v>
      </c>
      <c r="AJ2" s="29" t="s">
        <v>3</v>
      </c>
      <c r="AK2" s="30" t="s">
        <v>4</v>
      </c>
      <c r="AL2" s="15"/>
      <c r="AM2" s="6" t="s">
        <v>1</v>
      </c>
      <c r="AN2" s="7" t="s">
        <v>2</v>
      </c>
      <c r="AO2" s="29" t="s">
        <v>3</v>
      </c>
      <c r="AP2" s="30" t="s">
        <v>4</v>
      </c>
      <c r="AQ2" s="15"/>
      <c r="AR2" s="6" t="s">
        <v>1</v>
      </c>
      <c r="AS2" s="7" t="s">
        <v>2</v>
      </c>
      <c r="AT2" s="29" t="s">
        <v>3</v>
      </c>
      <c r="AU2" s="30" t="s">
        <v>4</v>
      </c>
      <c r="AV2" s="15"/>
      <c r="AW2" s="6" t="s">
        <v>1</v>
      </c>
      <c r="AX2" s="7" t="s">
        <v>2</v>
      </c>
      <c r="AY2" s="29" t="s">
        <v>3</v>
      </c>
      <c r="AZ2" s="30" t="s">
        <v>4</v>
      </c>
      <c r="BA2" s="15"/>
      <c r="BB2" s="6" t="s">
        <v>1</v>
      </c>
      <c r="BC2" s="7" t="s">
        <v>2</v>
      </c>
      <c r="BD2" s="29" t="s">
        <v>3</v>
      </c>
      <c r="BE2" s="30" t="s">
        <v>4</v>
      </c>
    </row>
    <row r="3" spans="1:57" ht="28.4" customHeight="1">
      <c r="A3" s="25" t="s">
        <v>47</v>
      </c>
      <c r="B3" s="3" t="s">
        <v>26</v>
      </c>
      <c r="C3" s="20" t="s">
        <v>9</v>
      </c>
      <c r="D3" s="17">
        <v>130</v>
      </c>
      <c r="E3" s="5" t="s">
        <v>7</v>
      </c>
      <c r="F3" s="31">
        <v>500</v>
      </c>
      <c r="G3" s="32">
        <f>D3*F3</f>
        <v>65000</v>
      </c>
      <c r="H3" s="15"/>
      <c r="I3" s="8">
        <v>2</v>
      </c>
      <c r="J3" s="5" t="s">
        <v>11</v>
      </c>
      <c r="K3" s="31">
        <v>500</v>
      </c>
      <c r="L3" s="39">
        <f>I3*K3</f>
        <v>1000</v>
      </c>
      <c r="M3" s="15"/>
      <c r="N3" s="8">
        <v>120</v>
      </c>
      <c r="O3" s="5" t="s">
        <v>11</v>
      </c>
      <c r="P3" s="31">
        <v>500</v>
      </c>
      <c r="Q3" s="32">
        <f t="shared" ref="Q3:Q10" si="0">N3*P3</f>
        <v>60000</v>
      </c>
      <c r="R3" s="15"/>
      <c r="S3" s="8">
        <v>6</v>
      </c>
      <c r="T3" s="5" t="s">
        <v>11</v>
      </c>
      <c r="U3" s="31">
        <v>500</v>
      </c>
      <c r="V3" s="39">
        <f t="shared" ref="V3:V8" si="1">S3*U3</f>
        <v>3000</v>
      </c>
      <c r="W3" s="15"/>
      <c r="X3" s="8"/>
      <c r="Y3" s="5"/>
      <c r="Z3" s="31"/>
      <c r="AA3" s="32"/>
      <c r="AB3" s="15"/>
      <c r="AC3" s="8"/>
      <c r="AD3" s="5"/>
      <c r="AE3" s="31"/>
      <c r="AF3" s="39"/>
      <c r="AG3" s="15"/>
      <c r="AH3" s="8"/>
      <c r="AI3" s="5"/>
      <c r="AJ3" s="31"/>
      <c r="AK3" s="32"/>
      <c r="AL3" s="15"/>
      <c r="AM3" s="8"/>
      <c r="AN3" s="5"/>
      <c r="AO3" s="31"/>
      <c r="AP3" s="32"/>
      <c r="AQ3" s="15"/>
      <c r="AR3" s="8"/>
      <c r="AS3" s="5"/>
      <c r="AT3" s="31"/>
      <c r="AU3" s="32"/>
      <c r="AV3" s="15"/>
      <c r="AW3" s="8"/>
      <c r="AX3" s="5"/>
      <c r="AY3" s="31"/>
      <c r="AZ3" s="32"/>
      <c r="BA3" s="15"/>
      <c r="BB3" s="52"/>
      <c r="BC3" s="5"/>
      <c r="BD3" s="31"/>
      <c r="BE3" s="32"/>
    </row>
    <row r="4" spans="1:57" ht="28.4" customHeight="1">
      <c r="A4" s="9" t="s">
        <v>8</v>
      </c>
      <c r="B4" s="3" t="s">
        <v>26</v>
      </c>
      <c r="C4" s="56" t="s">
        <v>10</v>
      </c>
      <c r="D4" s="18">
        <v>3</v>
      </c>
      <c r="E4" s="4" t="s">
        <v>11</v>
      </c>
      <c r="F4" s="33">
        <v>1500</v>
      </c>
      <c r="G4" s="34">
        <f>D4*F4</f>
        <v>4500</v>
      </c>
      <c r="H4" s="15"/>
      <c r="I4" s="9">
        <v>3</v>
      </c>
      <c r="J4" s="4" t="s">
        <v>11</v>
      </c>
      <c r="K4" s="33">
        <v>1500</v>
      </c>
      <c r="L4" s="34">
        <f>I4*K4</f>
        <v>4500</v>
      </c>
      <c r="M4" s="15"/>
      <c r="N4" s="9">
        <v>5</v>
      </c>
      <c r="O4" s="4" t="s">
        <v>11</v>
      </c>
      <c r="P4" s="33">
        <v>1500</v>
      </c>
      <c r="Q4" s="34">
        <f t="shared" si="0"/>
        <v>7500</v>
      </c>
      <c r="R4" s="15"/>
      <c r="S4" s="9">
        <v>8</v>
      </c>
      <c r="T4" s="4" t="s">
        <v>11</v>
      </c>
      <c r="U4" s="33">
        <v>1500</v>
      </c>
      <c r="V4" s="34">
        <f t="shared" si="1"/>
        <v>12000</v>
      </c>
      <c r="W4" s="15"/>
      <c r="X4" s="9">
        <v>17</v>
      </c>
      <c r="Y4" s="4" t="s">
        <v>11</v>
      </c>
      <c r="Z4" s="33">
        <v>1500</v>
      </c>
      <c r="AA4" s="34">
        <f t="shared" ref="AA4:AA14" si="2">X4*Z4</f>
        <v>25500</v>
      </c>
      <c r="AB4" s="15"/>
      <c r="AC4" s="9">
        <v>7</v>
      </c>
      <c r="AD4" s="4" t="s">
        <v>11</v>
      </c>
      <c r="AE4" s="33">
        <v>1500</v>
      </c>
      <c r="AF4" s="34">
        <f t="shared" ref="AF4:AF15" si="3">AC4*AE4</f>
        <v>10500</v>
      </c>
      <c r="AG4" s="15"/>
      <c r="AH4" s="9">
        <v>5</v>
      </c>
      <c r="AI4" s="4" t="s">
        <v>11</v>
      </c>
      <c r="AJ4" s="33">
        <v>1500</v>
      </c>
      <c r="AK4" s="34">
        <f t="shared" ref="AK4:AK40" si="4">AH4*AJ4</f>
        <v>7500</v>
      </c>
      <c r="AL4" s="15"/>
      <c r="AM4" s="9">
        <v>6</v>
      </c>
      <c r="AN4" s="4" t="s">
        <v>11</v>
      </c>
      <c r="AO4" s="33">
        <v>1500</v>
      </c>
      <c r="AP4" s="34">
        <f t="shared" ref="AP4:AP40" si="5">AM4*AO4</f>
        <v>9000</v>
      </c>
      <c r="AQ4" s="15"/>
      <c r="AR4" s="49">
        <v>4</v>
      </c>
      <c r="AS4" s="4" t="s">
        <v>11</v>
      </c>
      <c r="AT4" s="33">
        <v>1500</v>
      </c>
      <c r="AU4" s="34">
        <f>AR4*AT4</f>
        <v>6000</v>
      </c>
      <c r="AV4" s="15"/>
      <c r="AW4" s="49">
        <v>2</v>
      </c>
      <c r="AX4" s="4" t="s">
        <v>11</v>
      </c>
      <c r="AY4" s="33">
        <v>1500</v>
      </c>
      <c r="AZ4" s="34">
        <f>AW4*AY4</f>
        <v>3000</v>
      </c>
      <c r="BA4" s="15"/>
      <c r="BB4" s="49">
        <v>1</v>
      </c>
      <c r="BC4" s="4" t="s">
        <v>11</v>
      </c>
      <c r="BD4" s="33">
        <v>1500</v>
      </c>
      <c r="BE4" s="34">
        <f>BB4*BD4</f>
        <v>1500</v>
      </c>
    </row>
    <row r="5" spans="1:57" ht="28.4" customHeight="1">
      <c r="A5" s="9" t="s">
        <v>8</v>
      </c>
      <c r="B5" s="3" t="s">
        <v>26</v>
      </c>
      <c r="C5" s="10" t="s">
        <v>17</v>
      </c>
      <c r="D5" s="18"/>
      <c r="E5" s="4"/>
      <c r="F5" s="33"/>
      <c r="G5" s="34"/>
      <c r="H5" s="15"/>
      <c r="I5" s="9"/>
      <c r="J5" s="4"/>
      <c r="K5" s="33"/>
      <c r="L5" s="34"/>
      <c r="M5" s="15"/>
      <c r="N5" s="9"/>
      <c r="O5" s="4"/>
      <c r="P5" s="33"/>
      <c r="Q5" s="34"/>
      <c r="R5" s="15"/>
      <c r="S5" s="9"/>
      <c r="T5" s="4"/>
      <c r="U5" s="33"/>
      <c r="V5" s="34"/>
      <c r="W5" s="15"/>
      <c r="X5" s="9"/>
      <c r="Y5" s="4"/>
      <c r="Z5" s="33"/>
      <c r="AA5" s="34"/>
      <c r="AB5" s="15"/>
      <c r="AC5" s="9">
        <v>47</v>
      </c>
      <c r="AD5" s="4" t="s">
        <v>11</v>
      </c>
      <c r="AE5" s="33">
        <v>800</v>
      </c>
      <c r="AF5" s="34">
        <f t="shared" si="3"/>
        <v>37600</v>
      </c>
      <c r="AG5" s="15"/>
      <c r="AH5" s="9"/>
      <c r="AI5" s="4"/>
      <c r="AJ5" s="33"/>
      <c r="AK5" s="34"/>
      <c r="AL5" s="15"/>
      <c r="AM5" s="9"/>
      <c r="AN5" s="4"/>
      <c r="AO5" s="33"/>
      <c r="AP5" s="34"/>
      <c r="AQ5" s="15"/>
      <c r="AR5" s="49"/>
      <c r="AS5" s="4"/>
      <c r="AT5" s="33"/>
      <c r="AU5" s="34"/>
      <c r="AV5" s="15"/>
      <c r="AW5" s="49"/>
      <c r="AX5" s="4"/>
      <c r="AY5" s="33"/>
      <c r="AZ5" s="34"/>
      <c r="BA5" s="15"/>
      <c r="BB5" s="49"/>
      <c r="BC5" s="4"/>
      <c r="BD5" s="33"/>
      <c r="BE5" s="34"/>
    </row>
    <row r="6" spans="1:57" ht="28.4" customHeight="1">
      <c r="A6" s="9" t="s">
        <v>8</v>
      </c>
      <c r="B6" s="3" t="s">
        <v>26</v>
      </c>
      <c r="C6" s="10" t="s">
        <v>52</v>
      </c>
      <c r="D6" s="18">
        <v>1</v>
      </c>
      <c r="E6" s="4" t="s">
        <v>11</v>
      </c>
      <c r="F6" s="33">
        <v>1700</v>
      </c>
      <c r="G6" s="34">
        <f t="shared" ref="G6:G40" si="6">D6*F6</f>
        <v>1700</v>
      </c>
      <c r="H6" s="15"/>
      <c r="I6" s="9"/>
      <c r="J6" s="4"/>
      <c r="K6" s="33"/>
      <c r="L6" s="34">
        <f t="shared" ref="L6:L40" si="7">I6*K6</f>
        <v>0</v>
      </c>
      <c r="M6" s="15"/>
      <c r="N6" s="9">
        <v>1</v>
      </c>
      <c r="O6" s="4" t="s">
        <v>11</v>
      </c>
      <c r="P6" s="33">
        <v>1700</v>
      </c>
      <c r="Q6" s="34">
        <f t="shared" si="0"/>
        <v>1700</v>
      </c>
      <c r="R6" s="15"/>
      <c r="S6" s="9"/>
      <c r="T6" s="4"/>
      <c r="U6" s="33"/>
      <c r="V6" s="34"/>
      <c r="W6" s="15"/>
      <c r="X6" s="9">
        <v>1</v>
      </c>
      <c r="Y6" s="4" t="s">
        <v>11</v>
      </c>
      <c r="Z6" s="33">
        <v>1700</v>
      </c>
      <c r="AA6" s="34">
        <f t="shared" si="2"/>
        <v>1700</v>
      </c>
      <c r="AB6" s="15"/>
      <c r="AC6" s="9">
        <v>2</v>
      </c>
      <c r="AD6" s="4" t="s">
        <v>11</v>
      </c>
      <c r="AE6" s="33">
        <v>1700</v>
      </c>
      <c r="AF6" s="34">
        <f t="shared" si="3"/>
        <v>3400</v>
      </c>
      <c r="AG6" s="15"/>
      <c r="AH6" s="9">
        <v>1</v>
      </c>
      <c r="AI6" s="4" t="s">
        <v>11</v>
      </c>
      <c r="AJ6" s="33">
        <v>1700</v>
      </c>
      <c r="AK6" s="34">
        <f t="shared" si="4"/>
        <v>1700</v>
      </c>
      <c r="AL6" s="15"/>
      <c r="AM6" s="9"/>
      <c r="AN6" s="4"/>
      <c r="AO6" s="33"/>
      <c r="AP6" s="34"/>
      <c r="AQ6" s="15"/>
      <c r="AR6" s="49">
        <v>1</v>
      </c>
      <c r="AS6" s="4"/>
      <c r="AT6" s="33"/>
      <c r="AU6" s="34"/>
      <c r="AV6" s="15"/>
      <c r="AW6" s="49">
        <v>2</v>
      </c>
      <c r="AX6" s="4" t="s">
        <v>11</v>
      </c>
      <c r="AY6" s="33"/>
      <c r="AZ6" s="34"/>
      <c r="BA6" s="15"/>
      <c r="BB6" s="49"/>
      <c r="BC6" s="4" t="s">
        <v>11</v>
      </c>
      <c r="BD6" s="33"/>
      <c r="BE6" s="34"/>
    </row>
    <row r="7" spans="1:57" ht="28.4" customHeight="1">
      <c r="A7" s="9" t="s">
        <v>5</v>
      </c>
      <c r="B7" s="3" t="s">
        <v>26</v>
      </c>
      <c r="C7" s="10" t="s">
        <v>53</v>
      </c>
      <c r="D7" s="18">
        <v>1</v>
      </c>
      <c r="E7" s="4" t="s">
        <v>11</v>
      </c>
      <c r="F7" s="33">
        <v>10000</v>
      </c>
      <c r="G7" s="34">
        <f t="shared" si="6"/>
        <v>10000</v>
      </c>
      <c r="H7" s="15"/>
      <c r="I7" s="9"/>
      <c r="J7" s="4"/>
      <c r="K7" s="33"/>
      <c r="L7" s="34">
        <f t="shared" si="7"/>
        <v>0</v>
      </c>
      <c r="M7" s="15"/>
      <c r="N7" s="9"/>
      <c r="O7" s="4"/>
      <c r="P7" s="33"/>
      <c r="Q7" s="34">
        <f t="shared" si="0"/>
        <v>0</v>
      </c>
      <c r="R7" s="15"/>
      <c r="S7" s="9">
        <v>3</v>
      </c>
      <c r="T7" s="4" t="s">
        <v>11</v>
      </c>
      <c r="U7" s="33">
        <v>10000</v>
      </c>
      <c r="V7" s="34">
        <f t="shared" si="1"/>
        <v>30000</v>
      </c>
      <c r="W7" s="15"/>
      <c r="X7" s="9"/>
      <c r="Y7" s="4"/>
      <c r="Z7" s="33"/>
      <c r="AA7" s="34"/>
      <c r="AB7" s="15"/>
      <c r="AC7" s="9"/>
      <c r="AD7" s="4"/>
      <c r="AE7" s="33"/>
      <c r="AF7" s="34">
        <f t="shared" si="3"/>
        <v>0</v>
      </c>
      <c r="AG7" s="15"/>
      <c r="AH7" s="9">
        <v>2</v>
      </c>
      <c r="AI7" s="4" t="s">
        <v>11</v>
      </c>
      <c r="AJ7" s="33">
        <v>10000</v>
      </c>
      <c r="AK7" s="34">
        <f t="shared" si="4"/>
        <v>20000</v>
      </c>
      <c r="AL7" s="15"/>
      <c r="AM7" s="9">
        <v>3</v>
      </c>
      <c r="AN7" s="4" t="s">
        <v>11</v>
      </c>
      <c r="AO7" s="33">
        <v>10000</v>
      </c>
      <c r="AP7" s="34">
        <f t="shared" si="5"/>
        <v>30000</v>
      </c>
      <c r="AQ7" s="15"/>
      <c r="AR7" s="49">
        <v>4</v>
      </c>
      <c r="AS7" s="4" t="s">
        <v>11</v>
      </c>
      <c r="AT7" s="33">
        <v>10000</v>
      </c>
      <c r="AU7" s="34">
        <f t="shared" ref="AU7:AU8" si="8">AR7*AT7</f>
        <v>40000</v>
      </c>
      <c r="AV7" s="15"/>
      <c r="AW7" s="49">
        <v>2</v>
      </c>
      <c r="AX7" s="4" t="s">
        <v>11</v>
      </c>
      <c r="AY7" s="33">
        <v>10000</v>
      </c>
      <c r="AZ7" s="34">
        <f t="shared" ref="AZ7:AZ8" si="9">AW7*AY7</f>
        <v>20000</v>
      </c>
      <c r="BA7" s="15"/>
      <c r="BB7" s="49"/>
      <c r="BC7" s="4" t="s">
        <v>11</v>
      </c>
      <c r="BD7" s="33">
        <v>10000</v>
      </c>
      <c r="BE7" s="34">
        <f t="shared" ref="BE7:BE8" si="10">BB7*BD7</f>
        <v>0</v>
      </c>
    </row>
    <row r="8" spans="1:57" ht="28.4" customHeight="1">
      <c r="A8" s="9" t="s">
        <v>5</v>
      </c>
      <c r="B8" s="3" t="s">
        <v>26</v>
      </c>
      <c r="C8" s="10" t="s">
        <v>34</v>
      </c>
      <c r="D8" s="18"/>
      <c r="E8" s="4"/>
      <c r="F8" s="33"/>
      <c r="G8" s="34">
        <f t="shared" si="6"/>
        <v>0</v>
      </c>
      <c r="H8" s="15"/>
      <c r="I8" s="9">
        <v>2</v>
      </c>
      <c r="J8" s="4" t="s">
        <v>11</v>
      </c>
      <c r="K8" s="33">
        <v>2500</v>
      </c>
      <c r="L8" s="34">
        <f t="shared" si="7"/>
        <v>5000</v>
      </c>
      <c r="M8" s="15"/>
      <c r="N8" s="9">
        <v>1</v>
      </c>
      <c r="O8" s="4" t="s">
        <v>11</v>
      </c>
      <c r="P8" s="33">
        <v>2500</v>
      </c>
      <c r="Q8" s="34">
        <f t="shared" si="0"/>
        <v>2500</v>
      </c>
      <c r="R8" s="15"/>
      <c r="S8" s="9">
        <v>3</v>
      </c>
      <c r="T8" s="4" t="s">
        <v>11</v>
      </c>
      <c r="U8" s="33">
        <v>2500</v>
      </c>
      <c r="V8" s="34">
        <f t="shared" si="1"/>
        <v>7500</v>
      </c>
      <c r="W8" s="15"/>
      <c r="X8" s="9">
        <v>2</v>
      </c>
      <c r="Y8" s="4" t="s">
        <v>11</v>
      </c>
      <c r="Z8" s="33">
        <v>2500</v>
      </c>
      <c r="AA8" s="34">
        <f t="shared" si="2"/>
        <v>5000</v>
      </c>
      <c r="AB8" s="15"/>
      <c r="AC8" s="9">
        <v>2</v>
      </c>
      <c r="AD8" s="4" t="s">
        <v>11</v>
      </c>
      <c r="AE8" s="33">
        <v>2500</v>
      </c>
      <c r="AF8" s="34">
        <f t="shared" si="3"/>
        <v>5000</v>
      </c>
      <c r="AG8" s="15"/>
      <c r="AH8" s="9">
        <v>1</v>
      </c>
      <c r="AI8" s="4" t="s">
        <v>11</v>
      </c>
      <c r="AJ8" s="33">
        <v>2500</v>
      </c>
      <c r="AK8" s="34">
        <f t="shared" si="4"/>
        <v>2500</v>
      </c>
      <c r="AL8" s="15"/>
      <c r="AM8" s="9">
        <v>3</v>
      </c>
      <c r="AN8" s="4" t="s">
        <v>11</v>
      </c>
      <c r="AO8" s="33">
        <v>2500</v>
      </c>
      <c r="AP8" s="34">
        <f t="shared" si="5"/>
        <v>7500</v>
      </c>
      <c r="AQ8" s="15"/>
      <c r="AR8" s="49">
        <v>1</v>
      </c>
      <c r="AS8" s="4" t="s">
        <v>11</v>
      </c>
      <c r="AT8" s="33">
        <v>2500</v>
      </c>
      <c r="AU8" s="34">
        <f t="shared" si="8"/>
        <v>2500</v>
      </c>
      <c r="AV8" s="15"/>
      <c r="AW8" s="49"/>
      <c r="AX8" s="4" t="s">
        <v>11</v>
      </c>
      <c r="AY8" s="33">
        <v>2500</v>
      </c>
      <c r="AZ8" s="34">
        <f t="shared" si="9"/>
        <v>0</v>
      </c>
      <c r="BA8" s="15"/>
      <c r="BB8" s="49"/>
      <c r="BC8" s="4" t="s">
        <v>11</v>
      </c>
      <c r="BD8" s="33">
        <v>2500</v>
      </c>
      <c r="BE8" s="34">
        <f t="shared" si="10"/>
        <v>0</v>
      </c>
    </row>
    <row r="9" spans="1:57" ht="28.4" customHeight="1">
      <c r="A9" s="9" t="s">
        <v>5</v>
      </c>
      <c r="B9" s="3" t="s">
        <v>26</v>
      </c>
      <c r="C9" s="10" t="s">
        <v>30</v>
      </c>
      <c r="D9" s="18"/>
      <c r="E9" s="4"/>
      <c r="F9" s="33"/>
      <c r="G9" s="34"/>
      <c r="H9" s="15"/>
      <c r="I9" s="9">
        <v>2</v>
      </c>
      <c r="J9" s="4" t="s">
        <v>11</v>
      </c>
      <c r="K9" s="33">
        <v>10000</v>
      </c>
      <c r="L9" s="34">
        <f t="shared" si="7"/>
        <v>20000</v>
      </c>
      <c r="M9" s="15"/>
      <c r="N9" s="9"/>
      <c r="O9" s="4"/>
      <c r="P9" s="33"/>
      <c r="Q9" s="34">
        <f t="shared" si="0"/>
        <v>0</v>
      </c>
      <c r="R9" s="15"/>
      <c r="S9" s="9"/>
      <c r="T9" s="4"/>
      <c r="U9" s="33"/>
      <c r="V9" s="34"/>
      <c r="W9" s="15"/>
      <c r="X9" s="9"/>
      <c r="Y9" s="4"/>
      <c r="Z9" s="33"/>
      <c r="AA9" s="34"/>
      <c r="AB9" s="15"/>
      <c r="AC9" s="9"/>
      <c r="AD9" s="4"/>
      <c r="AE9" s="33"/>
      <c r="AF9" s="34"/>
      <c r="AG9" s="15"/>
      <c r="AH9" s="9"/>
      <c r="AI9" s="4"/>
      <c r="AJ9" s="33"/>
      <c r="AK9" s="34"/>
      <c r="AL9" s="15"/>
      <c r="AM9" s="9"/>
      <c r="AN9" s="4"/>
      <c r="AO9" s="33"/>
      <c r="AP9" s="34"/>
      <c r="AQ9" s="15"/>
      <c r="AR9" s="49"/>
      <c r="AS9" s="4"/>
      <c r="AT9" s="33"/>
      <c r="AU9" s="34"/>
      <c r="AV9" s="15"/>
      <c r="AW9" s="49"/>
      <c r="AX9" s="4"/>
      <c r="AY9" s="33"/>
      <c r="AZ9" s="34"/>
      <c r="BA9" s="15"/>
      <c r="BB9" s="49"/>
      <c r="BC9" s="4"/>
      <c r="BD9" s="33"/>
      <c r="BE9" s="34"/>
    </row>
    <row r="10" spans="1:57" ht="28.4" customHeight="1">
      <c r="A10" s="9" t="s">
        <v>46</v>
      </c>
      <c r="B10" s="3" t="s">
        <v>26</v>
      </c>
      <c r="C10" s="10" t="s">
        <v>35</v>
      </c>
      <c r="D10" s="18"/>
      <c r="E10" s="4"/>
      <c r="F10" s="33"/>
      <c r="G10" s="34"/>
      <c r="H10" s="15"/>
      <c r="I10" s="9">
        <v>1</v>
      </c>
      <c r="J10" s="4" t="s">
        <v>11</v>
      </c>
      <c r="K10" s="33">
        <v>2500</v>
      </c>
      <c r="L10" s="34">
        <f t="shared" si="7"/>
        <v>2500</v>
      </c>
      <c r="M10" s="15"/>
      <c r="N10" s="9"/>
      <c r="O10" s="4"/>
      <c r="P10" s="33"/>
      <c r="Q10" s="34">
        <f t="shared" si="0"/>
        <v>0</v>
      </c>
      <c r="R10" s="15"/>
      <c r="S10" s="9"/>
      <c r="T10" s="4"/>
      <c r="U10" s="33"/>
      <c r="V10" s="34"/>
      <c r="W10" s="15"/>
      <c r="X10" s="9"/>
      <c r="Y10" s="4"/>
      <c r="Z10" s="33"/>
      <c r="AA10" s="34"/>
      <c r="AB10" s="15"/>
      <c r="AC10" s="9">
        <v>5</v>
      </c>
      <c r="AD10" s="4" t="s">
        <v>19</v>
      </c>
      <c r="AE10" s="33">
        <v>15000</v>
      </c>
      <c r="AF10" s="34">
        <f t="shared" si="3"/>
        <v>75000</v>
      </c>
      <c r="AG10" s="15"/>
      <c r="AH10" s="9"/>
      <c r="AI10" s="4"/>
      <c r="AJ10" s="33"/>
      <c r="AK10" s="34"/>
      <c r="AL10" s="15"/>
      <c r="AM10" s="9"/>
      <c r="AN10" s="4"/>
      <c r="AO10" s="33"/>
      <c r="AP10" s="34"/>
      <c r="AQ10" s="15"/>
      <c r="AR10" s="49" t="s">
        <v>36</v>
      </c>
      <c r="AS10" s="4" t="s">
        <v>11</v>
      </c>
      <c r="AT10" s="33"/>
      <c r="AU10" s="34"/>
      <c r="AV10" s="15"/>
      <c r="AW10" s="49"/>
      <c r="AX10" s="4" t="s">
        <v>11</v>
      </c>
      <c r="AY10" s="33"/>
      <c r="AZ10" s="34"/>
      <c r="BA10" s="15"/>
      <c r="BB10" s="49"/>
      <c r="BC10" s="4" t="s">
        <v>11</v>
      </c>
      <c r="BD10" s="33"/>
      <c r="BE10" s="34"/>
    </row>
    <row r="11" spans="1:57" ht="28.4" customHeight="1">
      <c r="A11" s="9" t="s">
        <v>5</v>
      </c>
      <c r="B11" s="3" t="s">
        <v>26</v>
      </c>
      <c r="C11" s="56" t="s">
        <v>21</v>
      </c>
      <c r="D11" s="18"/>
      <c r="E11" s="4"/>
      <c r="F11" s="33"/>
      <c r="G11" s="34"/>
      <c r="H11" s="15"/>
      <c r="I11" s="9"/>
      <c r="J11" s="4"/>
      <c r="K11" s="33"/>
      <c r="L11" s="34"/>
      <c r="M11" s="15"/>
      <c r="N11" s="9"/>
      <c r="O11" s="4"/>
      <c r="P11" s="33"/>
      <c r="Q11" s="34"/>
      <c r="R11" s="15"/>
      <c r="S11" s="9">
        <v>1</v>
      </c>
      <c r="T11" s="4" t="s">
        <v>11</v>
      </c>
      <c r="U11" s="33">
        <v>2500</v>
      </c>
      <c r="V11" s="34">
        <f>S11*U11</f>
        <v>2500</v>
      </c>
      <c r="W11" s="15"/>
      <c r="X11" s="9">
        <v>1</v>
      </c>
      <c r="Y11" s="4" t="s">
        <v>11</v>
      </c>
      <c r="Z11" s="33">
        <v>2500</v>
      </c>
      <c r="AA11" s="34">
        <f>X11*Z11</f>
        <v>2500</v>
      </c>
      <c r="AB11" s="15"/>
      <c r="AC11" s="9"/>
      <c r="AD11" s="4"/>
      <c r="AE11" s="33"/>
      <c r="AF11" s="34"/>
      <c r="AG11" s="15"/>
      <c r="AH11" s="9"/>
      <c r="AI11" s="4"/>
      <c r="AJ11" s="33"/>
      <c r="AK11" s="34"/>
      <c r="AL11" s="15"/>
      <c r="AM11" s="9">
        <v>1</v>
      </c>
      <c r="AN11" s="4" t="s">
        <v>11</v>
      </c>
      <c r="AO11" s="33">
        <v>2500</v>
      </c>
      <c r="AP11" s="34">
        <f t="shared" si="5"/>
        <v>2500</v>
      </c>
      <c r="AQ11" s="15"/>
      <c r="AR11" s="49"/>
      <c r="AS11" s="4" t="s">
        <v>11</v>
      </c>
      <c r="AT11" s="33">
        <v>2500</v>
      </c>
      <c r="AU11" s="34">
        <f t="shared" ref="AU11" si="11">AR11*AT11</f>
        <v>0</v>
      </c>
      <c r="AV11" s="15"/>
      <c r="AW11" s="49"/>
      <c r="AX11" s="4" t="s">
        <v>11</v>
      </c>
      <c r="AY11" s="33">
        <v>2500</v>
      </c>
      <c r="AZ11" s="34">
        <f t="shared" ref="AZ11" si="12">AW11*AY11</f>
        <v>0</v>
      </c>
      <c r="BA11" s="15"/>
      <c r="BB11" s="49">
        <v>1</v>
      </c>
      <c r="BC11" s="4" t="s">
        <v>11</v>
      </c>
      <c r="BD11" s="33">
        <v>2500</v>
      </c>
      <c r="BE11" s="34">
        <f t="shared" ref="BE11" si="13">BB11*BD11</f>
        <v>2500</v>
      </c>
    </row>
    <row r="12" spans="1:57" ht="28.4" customHeight="1">
      <c r="A12" s="9" t="s">
        <v>5</v>
      </c>
      <c r="B12" s="3" t="s">
        <v>26</v>
      </c>
      <c r="C12" s="10" t="s">
        <v>14</v>
      </c>
      <c r="D12" s="18"/>
      <c r="E12" s="4"/>
      <c r="F12" s="33"/>
      <c r="G12" s="34"/>
      <c r="H12" s="15"/>
      <c r="I12" s="9"/>
      <c r="J12" s="4"/>
      <c r="K12" s="33"/>
      <c r="L12" s="34"/>
      <c r="M12" s="15"/>
      <c r="N12" s="9"/>
      <c r="O12" s="4"/>
      <c r="P12" s="33"/>
      <c r="Q12" s="34"/>
      <c r="R12" s="15"/>
      <c r="S12" s="9">
        <v>2</v>
      </c>
      <c r="T12" s="4" t="s">
        <v>11</v>
      </c>
      <c r="U12" s="33">
        <v>1000</v>
      </c>
      <c r="V12" s="34">
        <f t="shared" ref="V12:V14" si="14">S12*U12</f>
        <v>2000</v>
      </c>
      <c r="W12" s="15"/>
      <c r="X12" s="9"/>
      <c r="Y12" s="4"/>
      <c r="Z12" s="33"/>
      <c r="AA12" s="34"/>
      <c r="AB12" s="15"/>
      <c r="AC12" s="9"/>
      <c r="AD12" s="4"/>
      <c r="AE12" s="33"/>
      <c r="AF12" s="34"/>
      <c r="AG12" s="15"/>
      <c r="AH12" s="9"/>
      <c r="AI12" s="4"/>
      <c r="AJ12" s="33"/>
      <c r="AK12" s="34"/>
      <c r="AL12" s="15"/>
      <c r="AM12" s="9"/>
      <c r="AN12" s="4"/>
      <c r="AO12" s="33"/>
      <c r="AP12" s="34"/>
      <c r="AQ12" s="15"/>
      <c r="AR12" s="49"/>
      <c r="AS12" s="4"/>
      <c r="AT12" s="33"/>
      <c r="AU12" s="34"/>
      <c r="AV12" s="15"/>
      <c r="AW12" s="49"/>
      <c r="AX12" s="4"/>
      <c r="AY12" s="33"/>
      <c r="AZ12" s="34"/>
      <c r="BA12" s="15"/>
      <c r="BB12" s="49"/>
      <c r="BC12" s="4"/>
      <c r="BD12" s="33"/>
      <c r="BE12" s="34"/>
    </row>
    <row r="13" spans="1:57" ht="28.4" customHeight="1">
      <c r="A13" s="9" t="s">
        <v>8</v>
      </c>
      <c r="B13" s="3" t="s">
        <v>26</v>
      </c>
      <c r="C13" s="10" t="s">
        <v>54</v>
      </c>
      <c r="D13" s="18"/>
      <c r="E13" s="4"/>
      <c r="F13" s="33"/>
      <c r="G13" s="34"/>
      <c r="H13" s="15"/>
      <c r="I13" s="9"/>
      <c r="J13" s="4"/>
      <c r="K13" s="33"/>
      <c r="L13" s="34"/>
      <c r="M13" s="15"/>
      <c r="N13" s="9"/>
      <c r="O13" s="4"/>
      <c r="P13" s="33"/>
      <c r="Q13" s="34"/>
      <c r="R13" s="15"/>
      <c r="S13" s="9">
        <v>7</v>
      </c>
      <c r="T13" s="4" t="s">
        <v>11</v>
      </c>
      <c r="U13" s="33">
        <v>500</v>
      </c>
      <c r="V13" s="34">
        <f t="shared" si="14"/>
        <v>3500</v>
      </c>
      <c r="W13" s="15"/>
      <c r="X13" s="9"/>
      <c r="Y13" s="4"/>
      <c r="Z13" s="33"/>
      <c r="AA13" s="34"/>
      <c r="AB13" s="15"/>
      <c r="AC13" s="9"/>
      <c r="AD13" s="4"/>
      <c r="AE13" s="33"/>
      <c r="AF13" s="34"/>
      <c r="AG13" s="15"/>
      <c r="AH13" s="9"/>
      <c r="AI13" s="4"/>
      <c r="AJ13" s="33"/>
      <c r="AK13" s="34"/>
      <c r="AL13" s="15"/>
      <c r="AM13" s="9"/>
      <c r="AN13" s="4"/>
      <c r="AO13" s="33"/>
      <c r="AP13" s="34"/>
      <c r="AQ13" s="15"/>
      <c r="AR13" s="49"/>
      <c r="AS13" s="4"/>
      <c r="AT13" s="33"/>
      <c r="AU13" s="34"/>
      <c r="AV13" s="15"/>
      <c r="AW13" s="49">
        <v>1</v>
      </c>
      <c r="AX13" s="4" t="s">
        <v>6</v>
      </c>
      <c r="AY13" s="33"/>
      <c r="AZ13" s="34"/>
      <c r="BA13" s="15"/>
      <c r="BB13" s="49"/>
      <c r="BC13" s="4" t="s">
        <v>6</v>
      </c>
      <c r="BD13" s="33"/>
      <c r="BE13" s="34"/>
    </row>
    <row r="14" spans="1:57" ht="28.4" customHeight="1">
      <c r="A14" s="9" t="s">
        <v>5</v>
      </c>
      <c r="B14" s="3" t="s">
        <v>26</v>
      </c>
      <c r="C14" s="21" t="s">
        <v>15</v>
      </c>
      <c r="D14" s="18"/>
      <c r="E14" s="4"/>
      <c r="F14" s="33"/>
      <c r="G14" s="34"/>
      <c r="H14" s="15"/>
      <c r="I14" s="9"/>
      <c r="J14" s="4"/>
      <c r="K14" s="33"/>
      <c r="L14" s="34"/>
      <c r="M14" s="15"/>
      <c r="N14" s="9"/>
      <c r="O14" s="4"/>
      <c r="P14" s="33"/>
      <c r="Q14" s="34"/>
      <c r="R14" s="15"/>
      <c r="S14" s="9">
        <v>1</v>
      </c>
      <c r="T14" s="4" t="s">
        <v>16</v>
      </c>
      <c r="U14" s="33">
        <v>10000</v>
      </c>
      <c r="V14" s="34">
        <f t="shared" si="14"/>
        <v>10000</v>
      </c>
      <c r="W14" s="15"/>
      <c r="X14" s="9">
        <v>1</v>
      </c>
      <c r="Y14" s="4" t="s">
        <v>11</v>
      </c>
      <c r="Z14" s="33">
        <v>10000</v>
      </c>
      <c r="AA14" s="34">
        <f t="shared" si="2"/>
        <v>10000</v>
      </c>
      <c r="AB14" s="15"/>
      <c r="AC14" s="9">
        <v>2</v>
      </c>
      <c r="AD14" s="4" t="s">
        <v>11</v>
      </c>
      <c r="AE14" s="33">
        <v>10000</v>
      </c>
      <c r="AF14" s="34">
        <f t="shared" si="3"/>
        <v>20000</v>
      </c>
      <c r="AG14" s="15"/>
      <c r="AH14" s="9"/>
      <c r="AI14" s="4"/>
      <c r="AJ14" s="33"/>
      <c r="AK14" s="34"/>
      <c r="AL14" s="15"/>
      <c r="AM14" s="9">
        <v>2</v>
      </c>
      <c r="AN14" s="4" t="s">
        <v>16</v>
      </c>
      <c r="AO14" s="33">
        <v>10000</v>
      </c>
      <c r="AP14" s="34">
        <f t="shared" si="5"/>
        <v>20000</v>
      </c>
      <c r="AQ14" s="15"/>
      <c r="AR14" s="49">
        <v>1</v>
      </c>
      <c r="AS14" s="4" t="s">
        <v>16</v>
      </c>
      <c r="AT14" s="33">
        <v>10000</v>
      </c>
      <c r="AU14" s="34">
        <f>AR14*AT14</f>
        <v>10000</v>
      </c>
      <c r="AV14" s="15"/>
      <c r="AW14" s="49"/>
      <c r="AX14" s="4" t="s">
        <v>16</v>
      </c>
      <c r="AY14" s="33">
        <v>10000</v>
      </c>
      <c r="AZ14" s="34">
        <f>AW14*AY14</f>
        <v>0</v>
      </c>
      <c r="BA14" s="15"/>
      <c r="BB14" s="49"/>
      <c r="BC14" s="4" t="s">
        <v>16</v>
      </c>
      <c r="BD14" s="33">
        <v>10000</v>
      </c>
      <c r="BE14" s="34">
        <f>BB14*BD14</f>
        <v>0</v>
      </c>
    </row>
    <row r="15" spans="1:57" ht="28.4" customHeight="1">
      <c r="A15" s="9" t="s">
        <v>18</v>
      </c>
      <c r="B15" s="3" t="s">
        <v>28</v>
      </c>
      <c r="C15" s="10" t="s">
        <v>56</v>
      </c>
      <c r="D15" s="18"/>
      <c r="E15" s="4"/>
      <c r="F15" s="33"/>
      <c r="G15" s="34"/>
      <c r="H15" s="15"/>
      <c r="I15" s="9"/>
      <c r="J15" s="4"/>
      <c r="K15" s="33"/>
      <c r="L15" s="34"/>
      <c r="M15" s="15"/>
      <c r="N15" s="9"/>
      <c r="O15" s="4"/>
      <c r="P15" s="33"/>
      <c r="Q15" s="34"/>
      <c r="R15" s="15"/>
      <c r="S15" s="9"/>
      <c r="T15" s="4"/>
      <c r="U15" s="33"/>
      <c r="V15" s="34"/>
      <c r="W15" s="15"/>
      <c r="X15" s="9"/>
      <c r="Y15" s="4"/>
      <c r="Z15" s="33"/>
      <c r="AA15" s="34"/>
      <c r="AB15" s="15"/>
      <c r="AC15" s="9">
        <v>640</v>
      </c>
      <c r="AD15" s="4" t="s">
        <v>6</v>
      </c>
      <c r="AE15" s="33">
        <v>15</v>
      </c>
      <c r="AF15" s="34">
        <f t="shared" si="3"/>
        <v>9600</v>
      </c>
      <c r="AG15" s="15"/>
      <c r="AH15" s="9"/>
      <c r="AI15" s="4"/>
      <c r="AJ15" s="33"/>
      <c r="AK15" s="34"/>
      <c r="AL15" s="15"/>
      <c r="AM15" s="9"/>
      <c r="AN15" s="4"/>
      <c r="AO15" s="33"/>
      <c r="AP15" s="34"/>
      <c r="AQ15" s="15"/>
      <c r="AR15" s="49"/>
      <c r="AS15" s="4"/>
      <c r="AT15" s="33"/>
      <c r="AU15" s="34"/>
      <c r="AV15" s="15"/>
      <c r="AW15" s="49"/>
      <c r="AX15" s="4"/>
      <c r="AY15" s="33"/>
      <c r="AZ15" s="34"/>
      <c r="BA15" s="15"/>
      <c r="BB15" s="49"/>
      <c r="BC15" s="4" t="s">
        <v>6</v>
      </c>
      <c r="BD15" s="33">
        <v>15</v>
      </c>
      <c r="BE15" s="34"/>
    </row>
    <row r="16" spans="1:57" ht="28.4" customHeight="1">
      <c r="A16" s="9" t="s">
        <v>5</v>
      </c>
      <c r="B16" s="3" t="s">
        <v>27</v>
      </c>
      <c r="C16" s="10" t="s">
        <v>29</v>
      </c>
      <c r="D16" s="18"/>
      <c r="E16" s="4"/>
      <c r="F16" s="33"/>
      <c r="G16" s="34"/>
      <c r="H16" s="15"/>
      <c r="I16" s="9"/>
      <c r="J16" s="4"/>
      <c r="K16" s="33"/>
      <c r="L16" s="34"/>
      <c r="M16" s="15"/>
      <c r="N16" s="9"/>
      <c r="O16" s="4"/>
      <c r="P16" s="33"/>
      <c r="Q16" s="34"/>
      <c r="R16" s="15"/>
      <c r="S16" s="9"/>
      <c r="T16" s="4"/>
      <c r="U16" s="33"/>
      <c r="V16" s="34"/>
      <c r="W16" s="15"/>
      <c r="X16" s="9"/>
      <c r="Y16" s="4"/>
      <c r="Z16" s="33"/>
      <c r="AA16" s="34"/>
      <c r="AB16" s="15"/>
      <c r="AC16" s="9"/>
      <c r="AD16" s="4"/>
      <c r="AE16" s="33"/>
      <c r="AF16" s="34"/>
      <c r="AG16" s="15"/>
      <c r="AH16" s="9">
        <v>400</v>
      </c>
      <c r="AI16" s="4" t="s">
        <v>6</v>
      </c>
      <c r="AJ16" s="33">
        <v>120</v>
      </c>
      <c r="AK16" s="34">
        <f t="shared" si="4"/>
        <v>48000</v>
      </c>
      <c r="AL16" s="15"/>
      <c r="AM16" s="9">
        <v>120</v>
      </c>
      <c r="AN16" s="4" t="s">
        <v>6</v>
      </c>
      <c r="AO16" s="33">
        <v>120</v>
      </c>
      <c r="AP16" s="34">
        <f t="shared" si="5"/>
        <v>14400</v>
      </c>
      <c r="AQ16" s="15"/>
      <c r="AR16" s="49"/>
      <c r="AS16" s="4" t="s">
        <v>6</v>
      </c>
      <c r="AT16" s="33">
        <v>120</v>
      </c>
      <c r="AU16" s="34">
        <f t="shared" ref="AU16" si="15">AR16*AT16</f>
        <v>0</v>
      </c>
      <c r="AV16" s="15"/>
      <c r="AW16" s="49"/>
      <c r="AX16" s="4" t="s">
        <v>6</v>
      </c>
      <c r="AY16" s="33">
        <v>120</v>
      </c>
      <c r="AZ16" s="34">
        <f t="shared" ref="AZ16" si="16">AW16*AY16</f>
        <v>0</v>
      </c>
      <c r="BA16" s="15"/>
      <c r="BB16" s="49"/>
      <c r="BC16" s="4" t="s">
        <v>6</v>
      </c>
      <c r="BD16" s="33">
        <v>120</v>
      </c>
      <c r="BE16" s="34">
        <f t="shared" ref="BE16" si="17">BB16*BD16</f>
        <v>0</v>
      </c>
    </row>
    <row r="17" spans="1:57" ht="28.4" customHeight="1">
      <c r="A17" s="9" t="s">
        <v>20</v>
      </c>
      <c r="B17" s="3" t="s">
        <v>27</v>
      </c>
      <c r="C17" s="10"/>
      <c r="D17" s="18"/>
      <c r="E17" s="4"/>
      <c r="F17" s="33"/>
      <c r="G17" s="34"/>
      <c r="H17" s="15"/>
      <c r="I17" s="9"/>
      <c r="J17" s="4"/>
      <c r="K17" s="33"/>
      <c r="L17" s="34"/>
      <c r="M17" s="15"/>
      <c r="N17" s="9"/>
      <c r="O17" s="4"/>
      <c r="P17" s="33"/>
      <c r="Q17" s="34"/>
      <c r="R17" s="15"/>
      <c r="S17" s="9"/>
      <c r="T17" s="4"/>
      <c r="U17" s="33"/>
      <c r="V17" s="34"/>
      <c r="W17" s="15"/>
      <c r="X17" s="9"/>
      <c r="Y17" s="4"/>
      <c r="Z17" s="33"/>
      <c r="AA17" s="34"/>
      <c r="AB17" s="15"/>
      <c r="AC17" s="9"/>
      <c r="AD17" s="4"/>
      <c r="AE17" s="33"/>
      <c r="AF17" s="34"/>
      <c r="AG17" s="15"/>
      <c r="AH17" s="9">
        <v>10</v>
      </c>
      <c r="AI17" s="4" t="s">
        <v>6</v>
      </c>
      <c r="AJ17" s="33">
        <v>120</v>
      </c>
      <c r="AK17" s="34">
        <f t="shared" si="4"/>
        <v>1200</v>
      </c>
      <c r="AL17" s="15"/>
      <c r="AM17" s="9"/>
      <c r="AN17" s="4"/>
      <c r="AO17" s="33"/>
      <c r="AP17" s="34"/>
      <c r="AQ17" s="15"/>
      <c r="AR17" s="49"/>
      <c r="AS17" s="4"/>
      <c r="AT17" s="33"/>
      <c r="AU17" s="34"/>
      <c r="AV17" s="15"/>
      <c r="AW17" s="49"/>
      <c r="AX17" s="4"/>
      <c r="AY17" s="33"/>
      <c r="AZ17" s="34"/>
      <c r="BA17" s="15"/>
      <c r="BB17" s="49"/>
      <c r="BC17" s="4"/>
      <c r="BD17" s="33"/>
      <c r="BE17" s="34"/>
    </row>
    <row r="18" spans="1:57" ht="28.4" customHeight="1">
      <c r="A18" s="9" t="s">
        <v>8</v>
      </c>
      <c r="B18" s="3" t="s">
        <v>26</v>
      </c>
      <c r="C18" s="10" t="s">
        <v>22</v>
      </c>
      <c r="D18" s="18"/>
      <c r="E18" s="4"/>
      <c r="F18" s="33"/>
      <c r="G18" s="34"/>
      <c r="H18" s="15"/>
      <c r="I18" s="9"/>
      <c r="J18" s="4"/>
      <c r="K18" s="33"/>
      <c r="L18" s="34"/>
      <c r="M18" s="15"/>
      <c r="N18" s="9"/>
      <c r="O18" s="4"/>
      <c r="P18" s="33"/>
      <c r="Q18" s="34"/>
      <c r="R18" s="15"/>
      <c r="S18" s="9"/>
      <c r="T18" s="4"/>
      <c r="U18" s="33"/>
      <c r="V18" s="34"/>
      <c r="W18" s="15"/>
      <c r="X18" s="9"/>
      <c r="Y18" s="4"/>
      <c r="Z18" s="33"/>
      <c r="AA18" s="34"/>
      <c r="AB18" s="15"/>
      <c r="AC18" s="9"/>
      <c r="AD18" s="4"/>
      <c r="AE18" s="33"/>
      <c r="AF18" s="34"/>
      <c r="AG18" s="15"/>
      <c r="AH18" s="9"/>
      <c r="AI18" s="4"/>
      <c r="AJ18" s="33"/>
      <c r="AK18" s="34"/>
      <c r="AL18" s="15"/>
      <c r="AM18" s="9">
        <v>2</v>
      </c>
      <c r="AN18" s="4" t="s">
        <v>11</v>
      </c>
      <c r="AO18" s="33">
        <v>1500</v>
      </c>
      <c r="AP18" s="34">
        <f t="shared" si="5"/>
        <v>3000</v>
      </c>
      <c r="AQ18" s="15"/>
      <c r="AR18" s="49"/>
      <c r="AS18" s="4" t="s">
        <v>11</v>
      </c>
      <c r="AT18" s="33">
        <v>1700</v>
      </c>
      <c r="AU18" s="34">
        <f t="shared" ref="AU18:AU40" si="18">AR18*AT18</f>
        <v>0</v>
      </c>
      <c r="AV18" s="15"/>
      <c r="AW18" s="49"/>
      <c r="AX18" s="4" t="s">
        <v>11</v>
      </c>
      <c r="AY18" s="33">
        <v>1700</v>
      </c>
      <c r="AZ18" s="34">
        <f t="shared" ref="AZ18" si="19">AW18*AY18</f>
        <v>0</v>
      </c>
      <c r="BA18" s="15"/>
      <c r="BB18" s="49"/>
      <c r="BC18" s="4" t="s">
        <v>11</v>
      </c>
      <c r="BD18" s="33">
        <v>1700</v>
      </c>
      <c r="BE18" s="34">
        <f t="shared" ref="BE18" si="20">BB18*BD18</f>
        <v>0</v>
      </c>
    </row>
    <row r="19" spans="1:57" ht="28.4" customHeight="1">
      <c r="A19" s="9" t="s">
        <v>8</v>
      </c>
      <c r="B19" s="3" t="s">
        <v>26</v>
      </c>
      <c r="C19" s="10" t="s">
        <v>23</v>
      </c>
      <c r="D19" s="18"/>
      <c r="E19" s="4"/>
      <c r="F19" s="33"/>
      <c r="G19" s="34"/>
      <c r="H19" s="15"/>
      <c r="I19" s="9"/>
      <c r="J19" s="4"/>
      <c r="K19" s="33"/>
      <c r="L19" s="34"/>
      <c r="M19" s="15"/>
      <c r="N19" s="9"/>
      <c r="O19" s="4"/>
      <c r="P19" s="33"/>
      <c r="Q19" s="34"/>
      <c r="R19" s="15"/>
      <c r="S19" s="9"/>
      <c r="T19" s="4"/>
      <c r="U19" s="33"/>
      <c r="V19" s="34"/>
      <c r="W19" s="15"/>
      <c r="X19" s="9"/>
      <c r="Y19" s="4"/>
      <c r="Z19" s="33"/>
      <c r="AA19" s="34"/>
      <c r="AB19" s="15"/>
      <c r="AC19" s="9"/>
      <c r="AD19" s="4"/>
      <c r="AE19" s="33"/>
      <c r="AF19" s="34"/>
      <c r="AG19" s="15"/>
      <c r="AH19" s="9"/>
      <c r="AI19" s="4"/>
      <c r="AJ19" s="33"/>
      <c r="AK19" s="34"/>
      <c r="AL19" s="15"/>
      <c r="AM19" s="9">
        <v>2</v>
      </c>
      <c r="AN19" s="4" t="s">
        <v>11</v>
      </c>
      <c r="AO19" s="33">
        <v>1000</v>
      </c>
      <c r="AP19" s="34">
        <f t="shared" si="5"/>
        <v>2000</v>
      </c>
      <c r="AQ19" s="15"/>
      <c r="AR19" s="49"/>
      <c r="AS19" s="4" t="s">
        <v>11</v>
      </c>
      <c r="AT19" s="33">
        <v>1000</v>
      </c>
      <c r="AU19" s="34">
        <f>AR19*AT19</f>
        <v>0</v>
      </c>
      <c r="AV19" s="15"/>
      <c r="AW19" s="49"/>
      <c r="AX19" s="4" t="s">
        <v>11</v>
      </c>
      <c r="AY19" s="33">
        <v>1000</v>
      </c>
      <c r="AZ19" s="34">
        <f>AW19*AY19</f>
        <v>0</v>
      </c>
      <c r="BA19" s="15"/>
      <c r="BB19" s="49"/>
      <c r="BC19" s="4" t="s">
        <v>11</v>
      </c>
      <c r="BD19" s="33">
        <v>1000</v>
      </c>
      <c r="BE19" s="34">
        <f>BB19*BD19</f>
        <v>0</v>
      </c>
    </row>
    <row r="20" spans="1:57" ht="28.4" customHeight="1">
      <c r="A20" s="40"/>
      <c r="B20" s="41"/>
      <c r="C20" s="54" t="s">
        <v>31</v>
      </c>
      <c r="D20" s="43"/>
      <c r="E20" s="44"/>
      <c r="F20" s="45"/>
      <c r="G20" s="46"/>
      <c r="H20" s="15"/>
      <c r="I20" s="40"/>
      <c r="J20" s="44"/>
      <c r="K20" s="45"/>
      <c r="L20" s="46"/>
      <c r="M20" s="15"/>
      <c r="N20" s="40"/>
      <c r="O20" s="44"/>
      <c r="P20" s="45"/>
      <c r="Q20" s="46"/>
      <c r="R20" s="15"/>
      <c r="S20" s="40"/>
      <c r="T20" s="44"/>
      <c r="U20" s="45"/>
      <c r="V20" s="46"/>
      <c r="W20" s="15"/>
      <c r="X20" s="40"/>
      <c r="Y20" s="44"/>
      <c r="Z20" s="45"/>
      <c r="AA20" s="46"/>
      <c r="AB20" s="15"/>
      <c r="AC20" s="40"/>
      <c r="AD20" s="44"/>
      <c r="AE20" s="45"/>
      <c r="AF20" s="46"/>
      <c r="AG20" s="15"/>
      <c r="AH20" s="40"/>
      <c r="AI20" s="44"/>
      <c r="AJ20" s="45"/>
      <c r="AK20" s="46"/>
      <c r="AL20" s="15"/>
      <c r="AM20" s="40"/>
      <c r="AN20" s="44"/>
      <c r="AO20" s="45"/>
      <c r="AP20" s="46"/>
      <c r="AQ20" s="15"/>
      <c r="AR20" s="50">
        <v>1</v>
      </c>
      <c r="AS20" s="44" t="s">
        <v>11</v>
      </c>
      <c r="AT20" s="45"/>
      <c r="AU20" s="34">
        <f>AR20*AT20</f>
        <v>0</v>
      </c>
      <c r="AV20" s="15"/>
      <c r="AW20" s="50"/>
      <c r="AX20" s="44" t="s">
        <v>11</v>
      </c>
      <c r="AY20" s="45"/>
      <c r="AZ20" s="34">
        <f>AW20*AY20</f>
        <v>0</v>
      </c>
      <c r="BA20" s="15"/>
      <c r="BB20" s="50">
        <v>1</v>
      </c>
      <c r="BC20" s="44" t="s">
        <v>11</v>
      </c>
      <c r="BD20" s="45"/>
      <c r="BE20" s="34">
        <f>BB20*BD20</f>
        <v>0</v>
      </c>
    </row>
    <row r="21" spans="1:57" ht="28.4" customHeight="1">
      <c r="A21" s="40"/>
      <c r="B21" s="41"/>
      <c r="C21" s="42" t="s">
        <v>32</v>
      </c>
      <c r="D21" s="43"/>
      <c r="E21" s="44"/>
      <c r="F21" s="45"/>
      <c r="G21" s="46"/>
      <c r="H21" s="15"/>
      <c r="I21" s="40"/>
      <c r="J21" s="44"/>
      <c r="K21" s="45"/>
      <c r="L21" s="46"/>
      <c r="M21" s="15"/>
      <c r="N21" s="40"/>
      <c r="O21" s="44"/>
      <c r="P21" s="45"/>
      <c r="Q21" s="46"/>
      <c r="R21" s="15"/>
      <c r="S21" s="40"/>
      <c r="T21" s="44"/>
      <c r="U21" s="45"/>
      <c r="V21" s="46"/>
      <c r="W21" s="15"/>
      <c r="X21" s="40"/>
      <c r="Y21" s="44"/>
      <c r="Z21" s="45"/>
      <c r="AA21" s="46"/>
      <c r="AB21" s="15"/>
      <c r="AC21" s="40"/>
      <c r="AD21" s="44"/>
      <c r="AE21" s="45"/>
      <c r="AF21" s="46"/>
      <c r="AG21" s="15"/>
      <c r="AH21" s="40"/>
      <c r="AI21" s="44"/>
      <c r="AJ21" s="45"/>
      <c r="AK21" s="46"/>
      <c r="AL21" s="15"/>
      <c r="AM21" s="40"/>
      <c r="AN21" s="44"/>
      <c r="AO21" s="45"/>
      <c r="AP21" s="46"/>
      <c r="AQ21" s="15"/>
      <c r="AR21" s="50">
        <v>6</v>
      </c>
      <c r="AS21" s="44" t="s">
        <v>11</v>
      </c>
      <c r="AT21" s="45"/>
      <c r="AU21" s="47" t="s">
        <v>45</v>
      </c>
      <c r="AV21" s="15"/>
      <c r="AW21" s="50">
        <v>6</v>
      </c>
      <c r="AX21" s="44" t="s">
        <v>11</v>
      </c>
      <c r="AY21" s="45"/>
      <c r="AZ21" s="34">
        <f t="shared" ref="AZ21:AZ30" si="21">AW21*AY21</f>
        <v>0</v>
      </c>
      <c r="BA21" s="15"/>
      <c r="BB21" s="50"/>
      <c r="BC21" s="44" t="s">
        <v>11</v>
      </c>
      <c r="BD21" s="45"/>
      <c r="BE21" s="34">
        <f t="shared" ref="BE21:BE33" si="22">BB21*BD21</f>
        <v>0</v>
      </c>
    </row>
    <row r="22" spans="1:57" ht="28.4" customHeight="1">
      <c r="A22" s="40"/>
      <c r="B22" s="41"/>
      <c r="C22" s="42" t="s">
        <v>33</v>
      </c>
      <c r="D22" s="43"/>
      <c r="E22" s="44"/>
      <c r="F22" s="45"/>
      <c r="G22" s="46"/>
      <c r="H22" s="15"/>
      <c r="I22" s="40"/>
      <c r="J22" s="44"/>
      <c r="K22" s="45"/>
      <c r="L22" s="46"/>
      <c r="M22" s="15"/>
      <c r="N22" s="40"/>
      <c r="O22" s="44"/>
      <c r="P22" s="45"/>
      <c r="Q22" s="46"/>
      <c r="R22" s="15"/>
      <c r="S22" s="40"/>
      <c r="T22" s="44"/>
      <c r="U22" s="45"/>
      <c r="V22" s="46"/>
      <c r="W22" s="15"/>
      <c r="X22" s="40"/>
      <c r="Y22" s="44"/>
      <c r="Z22" s="45"/>
      <c r="AA22" s="46"/>
      <c r="AB22" s="15"/>
      <c r="AC22" s="40"/>
      <c r="AD22" s="44"/>
      <c r="AE22" s="45"/>
      <c r="AF22" s="46"/>
      <c r="AG22" s="15"/>
      <c r="AH22" s="40"/>
      <c r="AI22" s="44"/>
      <c r="AJ22" s="45"/>
      <c r="AK22" s="46"/>
      <c r="AL22" s="15"/>
      <c r="AM22" s="40"/>
      <c r="AN22" s="44"/>
      <c r="AO22" s="45"/>
      <c r="AP22" s="46"/>
      <c r="AQ22" s="15"/>
      <c r="AR22" s="50">
        <v>1</v>
      </c>
      <c r="AS22" s="44" t="s">
        <v>11</v>
      </c>
      <c r="AT22" s="45"/>
      <c r="AU22" s="47" t="s">
        <v>45</v>
      </c>
      <c r="AV22" s="15"/>
      <c r="AW22" s="50">
        <v>1</v>
      </c>
      <c r="AX22" s="44" t="s">
        <v>11</v>
      </c>
      <c r="AY22" s="45"/>
      <c r="AZ22" s="34">
        <f t="shared" si="21"/>
        <v>0</v>
      </c>
      <c r="BA22" s="15"/>
      <c r="BB22" s="50"/>
      <c r="BC22" s="44" t="s">
        <v>11</v>
      </c>
      <c r="BD22" s="45"/>
      <c r="BE22" s="34">
        <f t="shared" si="22"/>
        <v>0</v>
      </c>
    </row>
    <row r="23" spans="1:57" ht="28.4" customHeight="1">
      <c r="A23" s="40"/>
      <c r="B23" s="41"/>
      <c r="C23" s="42" t="s">
        <v>37</v>
      </c>
      <c r="D23" s="43"/>
      <c r="E23" s="44"/>
      <c r="F23" s="45"/>
      <c r="G23" s="46"/>
      <c r="H23" s="15"/>
      <c r="I23" s="40"/>
      <c r="J23" s="44"/>
      <c r="K23" s="45"/>
      <c r="L23" s="46"/>
      <c r="M23" s="15"/>
      <c r="N23" s="40"/>
      <c r="O23" s="44"/>
      <c r="P23" s="45"/>
      <c r="Q23" s="46"/>
      <c r="R23" s="15"/>
      <c r="S23" s="40"/>
      <c r="T23" s="44"/>
      <c r="U23" s="45"/>
      <c r="V23" s="46"/>
      <c r="W23" s="15"/>
      <c r="X23" s="40"/>
      <c r="Y23" s="44"/>
      <c r="Z23" s="45"/>
      <c r="AA23" s="46"/>
      <c r="AB23" s="15"/>
      <c r="AC23" s="40"/>
      <c r="AD23" s="44"/>
      <c r="AE23" s="45"/>
      <c r="AF23" s="46"/>
      <c r="AG23" s="15"/>
      <c r="AH23" s="40"/>
      <c r="AI23" s="44"/>
      <c r="AJ23" s="45"/>
      <c r="AK23" s="46"/>
      <c r="AL23" s="15"/>
      <c r="AM23" s="40"/>
      <c r="AN23" s="44"/>
      <c r="AO23" s="45"/>
      <c r="AP23" s="46"/>
      <c r="AQ23" s="15"/>
      <c r="AR23" s="50">
        <v>1</v>
      </c>
      <c r="AS23" s="44" t="s">
        <v>11</v>
      </c>
      <c r="AT23" s="45"/>
      <c r="AU23" s="34">
        <f>AR23*AT23</f>
        <v>0</v>
      </c>
      <c r="AV23" s="15"/>
      <c r="AW23" s="50"/>
      <c r="AX23" s="44" t="s">
        <v>11</v>
      </c>
      <c r="AY23" s="45"/>
      <c r="AZ23" s="34">
        <f t="shared" si="21"/>
        <v>0</v>
      </c>
      <c r="BA23" s="15"/>
      <c r="BB23" s="50"/>
      <c r="BC23" s="44" t="s">
        <v>11</v>
      </c>
      <c r="BD23" s="45"/>
      <c r="BE23" s="34">
        <f t="shared" si="22"/>
        <v>0</v>
      </c>
    </row>
    <row r="24" spans="1:57" ht="28.4" customHeight="1">
      <c r="A24" s="40"/>
      <c r="B24" s="41"/>
      <c r="C24" s="42" t="s">
        <v>38</v>
      </c>
      <c r="D24" s="43"/>
      <c r="E24" s="44"/>
      <c r="F24" s="45"/>
      <c r="G24" s="46"/>
      <c r="H24" s="15"/>
      <c r="I24" s="40"/>
      <c r="J24" s="44"/>
      <c r="K24" s="45"/>
      <c r="L24" s="46"/>
      <c r="M24" s="15"/>
      <c r="N24" s="40"/>
      <c r="O24" s="44"/>
      <c r="P24" s="45"/>
      <c r="Q24" s="46"/>
      <c r="R24" s="15"/>
      <c r="S24" s="40"/>
      <c r="T24" s="44"/>
      <c r="U24" s="45"/>
      <c r="V24" s="46"/>
      <c r="W24" s="15"/>
      <c r="X24" s="40"/>
      <c r="Y24" s="44"/>
      <c r="Z24" s="45"/>
      <c r="AA24" s="46"/>
      <c r="AB24" s="15"/>
      <c r="AC24" s="40"/>
      <c r="AD24" s="44"/>
      <c r="AE24" s="45"/>
      <c r="AF24" s="46"/>
      <c r="AG24" s="15"/>
      <c r="AH24" s="40"/>
      <c r="AI24" s="44"/>
      <c r="AJ24" s="45"/>
      <c r="AK24" s="46"/>
      <c r="AL24" s="15"/>
      <c r="AM24" s="40"/>
      <c r="AN24" s="44"/>
      <c r="AO24" s="45"/>
      <c r="AP24" s="46"/>
      <c r="AQ24" s="15"/>
      <c r="AR24" s="50">
        <v>2</v>
      </c>
      <c r="AS24" s="44" t="s">
        <v>11</v>
      </c>
      <c r="AT24" s="45"/>
      <c r="AU24" s="47" t="s">
        <v>45</v>
      </c>
      <c r="AV24" s="15"/>
      <c r="AW24" s="50">
        <v>2</v>
      </c>
      <c r="AX24" s="44" t="s">
        <v>11</v>
      </c>
      <c r="AY24" s="45"/>
      <c r="AZ24" s="34">
        <f t="shared" si="21"/>
        <v>0</v>
      </c>
      <c r="BA24" s="15"/>
      <c r="BB24" s="50"/>
      <c r="BC24" s="44" t="s">
        <v>11</v>
      </c>
      <c r="BD24" s="45"/>
      <c r="BE24" s="34">
        <f t="shared" si="22"/>
        <v>0</v>
      </c>
    </row>
    <row r="25" spans="1:57" ht="28.4" customHeight="1">
      <c r="A25" s="40"/>
      <c r="B25" s="41"/>
      <c r="C25" s="42" t="s">
        <v>39</v>
      </c>
      <c r="D25" s="43"/>
      <c r="E25" s="44"/>
      <c r="F25" s="45"/>
      <c r="G25" s="46"/>
      <c r="H25" s="15"/>
      <c r="I25" s="40"/>
      <c r="J25" s="44"/>
      <c r="K25" s="45"/>
      <c r="L25" s="46"/>
      <c r="M25" s="15"/>
      <c r="N25" s="40"/>
      <c r="O25" s="44"/>
      <c r="P25" s="45"/>
      <c r="Q25" s="46"/>
      <c r="R25" s="15"/>
      <c r="S25" s="40"/>
      <c r="T25" s="44"/>
      <c r="U25" s="45"/>
      <c r="V25" s="46"/>
      <c r="W25" s="15"/>
      <c r="X25" s="40"/>
      <c r="Y25" s="44"/>
      <c r="Z25" s="45"/>
      <c r="AA25" s="46"/>
      <c r="AB25" s="15"/>
      <c r="AC25" s="40"/>
      <c r="AD25" s="44"/>
      <c r="AE25" s="45"/>
      <c r="AF25" s="46"/>
      <c r="AG25" s="15"/>
      <c r="AH25" s="40"/>
      <c r="AI25" s="44"/>
      <c r="AJ25" s="45"/>
      <c r="AK25" s="46"/>
      <c r="AL25" s="15"/>
      <c r="AM25" s="40"/>
      <c r="AN25" s="44"/>
      <c r="AO25" s="45"/>
      <c r="AP25" s="46"/>
      <c r="AQ25" s="15"/>
      <c r="AR25" s="50">
        <v>1</v>
      </c>
      <c r="AS25" s="44" t="s">
        <v>11</v>
      </c>
      <c r="AT25" s="45"/>
      <c r="AU25" s="47" t="s">
        <v>45</v>
      </c>
      <c r="AV25" s="15"/>
      <c r="AW25" s="50">
        <v>1</v>
      </c>
      <c r="AX25" s="44" t="s">
        <v>11</v>
      </c>
      <c r="AY25" s="45"/>
      <c r="AZ25" s="34">
        <f t="shared" si="21"/>
        <v>0</v>
      </c>
      <c r="BA25" s="15"/>
      <c r="BB25" s="50"/>
      <c r="BC25" s="44" t="s">
        <v>11</v>
      </c>
      <c r="BD25" s="45"/>
      <c r="BE25" s="34">
        <f t="shared" si="22"/>
        <v>0</v>
      </c>
    </row>
    <row r="26" spans="1:57" ht="28.4" customHeight="1">
      <c r="A26" s="40"/>
      <c r="B26" s="41"/>
      <c r="C26" s="42" t="s">
        <v>40</v>
      </c>
      <c r="D26" s="43"/>
      <c r="E26" s="44"/>
      <c r="F26" s="45"/>
      <c r="G26" s="46"/>
      <c r="H26" s="15"/>
      <c r="I26" s="40"/>
      <c r="J26" s="44"/>
      <c r="K26" s="45"/>
      <c r="L26" s="46"/>
      <c r="M26" s="15"/>
      <c r="N26" s="40"/>
      <c r="O26" s="44"/>
      <c r="P26" s="45"/>
      <c r="Q26" s="46"/>
      <c r="R26" s="15"/>
      <c r="S26" s="40"/>
      <c r="T26" s="44"/>
      <c r="U26" s="45"/>
      <c r="V26" s="46"/>
      <c r="W26" s="15"/>
      <c r="X26" s="40"/>
      <c r="Y26" s="44"/>
      <c r="Z26" s="45"/>
      <c r="AA26" s="46"/>
      <c r="AB26" s="15"/>
      <c r="AC26" s="40"/>
      <c r="AD26" s="44"/>
      <c r="AE26" s="45"/>
      <c r="AF26" s="46"/>
      <c r="AG26" s="15"/>
      <c r="AH26" s="40"/>
      <c r="AI26" s="44"/>
      <c r="AJ26" s="45"/>
      <c r="AK26" s="46"/>
      <c r="AL26" s="15"/>
      <c r="AM26" s="40"/>
      <c r="AN26" s="44"/>
      <c r="AO26" s="45"/>
      <c r="AP26" s="46"/>
      <c r="AQ26" s="15"/>
      <c r="AR26" s="50">
        <v>2</v>
      </c>
      <c r="AS26" s="44" t="s">
        <v>11</v>
      </c>
      <c r="AT26" s="45"/>
      <c r="AU26" s="34">
        <f t="shared" ref="AU26:AU29" si="23">AR26*AT26</f>
        <v>0</v>
      </c>
      <c r="AV26" s="15"/>
      <c r="AW26" s="50">
        <v>1</v>
      </c>
      <c r="AX26" s="44" t="s">
        <v>11</v>
      </c>
      <c r="AY26" s="45"/>
      <c r="AZ26" s="34">
        <f t="shared" si="21"/>
        <v>0</v>
      </c>
      <c r="BA26" s="15"/>
      <c r="BB26" s="50"/>
      <c r="BC26" s="44" t="s">
        <v>11</v>
      </c>
      <c r="BD26" s="45"/>
      <c r="BE26" s="34">
        <f t="shared" si="22"/>
        <v>0</v>
      </c>
    </row>
    <row r="27" spans="1:57" ht="28.4" customHeight="1">
      <c r="A27" s="40"/>
      <c r="B27" s="41" t="s">
        <v>27</v>
      </c>
      <c r="C27" s="42" t="s">
        <v>41</v>
      </c>
      <c r="D27" s="43"/>
      <c r="E27" s="44"/>
      <c r="F27" s="45"/>
      <c r="G27" s="46"/>
      <c r="H27" s="15"/>
      <c r="I27" s="40"/>
      <c r="J27" s="44"/>
      <c r="K27" s="45"/>
      <c r="L27" s="46"/>
      <c r="M27" s="15"/>
      <c r="N27" s="40"/>
      <c r="O27" s="44"/>
      <c r="P27" s="45"/>
      <c r="Q27" s="46"/>
      <c r="R27" s="15"/>
      <c r="S27" s="40"/>
      <c r="T27" s="44"/>
      <c r="U27" s="45"/>
      <c r="V27" s="46"/>
      <c r="W27" s="15"/>
      <c r="X27" s="40"/>
      <c r="Y27" s="44"/>
      <c r="Z27" s="45"/>
      <c r="AA27" s="46"/>
      <c r="AB27" s="15"/>
      <c r="AC27" s="40"/>
      <c r="AD27" s="44"/>
      <c r="AE27" s="45"/>
      <c r="AF27" s="46"/>
      <c r="AG27" s="15"/>
      <c r="AH27" s="40"/>
      <c r="AI27" s="44"/>
      <c r="AJ27" s="45"/>
      <c r="AK27" s="46"/>
      <c r="AL27" s="15"/>
      <c r="AM27" s="40"/>
      <c r="AN27" s="44"/>
      <c r="AO27" s="45"/>
      <c r="AP27" s="46"/>
      <c r="AQ27" s="15"/>
      <c r="AR27" s="50">
        <v>200</v>
      </c>
      <c r="AS27" s="44" t="s">
        <v>6</v>
      </c>
      <c r="AT27" s="45">
        <v>200</v>
      </c>
      <c r="AU27" s="34">
        <f t="shared" si="23"/>
        <v>40000</v>
      </c>
      <c r="AV27" s="15"/>
      <c r="AW27" s="50">
        <v>4</v>
      </c>
      <c r="AX27" s="44" t="s">
        <v>6</v>
      </c>
      <c r="AY27" s="45">
        <v>200</v>
      </c>
      <c r="AZ27" s="34">
        <f t="shared" si="21"/>
        <v>800</v>
      </c>
      <c r="BA27" s="15"/>
      <c r="BB27" s="50"/>
      <c r="BC27" s="44" t="s">
        <v>6</v>
      </c>
      <c r="BD27" s="45">
        <v>200</v>
      </c>
      <c r="BE27" s="34">
        <f t="shared" si="22"/>
        <v>0</v>
      </c>
    </row>
    <row r="28" spans="1:57" ht="28.4" customHeight="1">
      <c r="A28" s="40"/>
      <c r="B28" s="41" t="s">
        <v>27</v>
      </c>
      <c r="C28" s="42" t="s">
        <v>42</v>
      </c>
      <c r="D28" s="43"/>
      <c r="E28" s="44"/>
      <c r="F28" s="45"/>
      <c r="G28" s="46"/>
      <c r="H28" s="15"/>
      <c r="I28" s="40"/>
      <c r="J28" s="44"/>
      <c r="K28" s="45"/>
      <c r="L28" s="46"/>
      <c r="M28" s="15"/>
      <c r="N28" s="40"/>
      <c r="O28" s="44"/>
      <c r="P28" s="45"/>
      <c r="Q28" s="46"/>
      <c r="R28" s="15"/>
      <c r="S28" s="40"/>
      <c r="T28" s="44"/>
      <c r="U28" s="45"/>
      <c r="V28" s="46"/>
      <c r="W28" s="15"/>
      <c r="X28" s="40"/>
      <c r="Y28" s="44"/>
      <c r="Z28" s="45"/>
      <c r="AA28" s="46"/>
      <c r="AB28" s="15"/>
      <c r="AC28" s="40"/>
      <c r="AD28" s="44"/>
      <c r="AE28" s="45"/>
      <c r="AF28" s="46"/>
      <c r="AG28" s="15"/>
      <c r="AH28" s="40"/>
      <c r="AI28" s="44"/>
      <c r="AJ28" s="45"/>
      <c r="AK28" s="46"/>
      <c r="AL28" s="15"/>
      <c r="AM28" s="40"/>
      <c r="AN28" s="44"/>
      <c r="AO28" s="45"/>
      <c r="AP28" s="46"/>
      <c r="AQ28" s="15"/>
      <c r="AR28" s="50">
        <v>2</v>
      </c>
      <c r="AS28" s="44" t="s">
        <v>6</v>
      </c>
      <c r="AT28" s="45">
        <v>200</v>
      </c>
      <c r="AU28" s="34">
        <f t="shared" si="23"/>
        <v>400</v>
      </c>
      <c r="AV28" s="15"/>
      <c r="AW28" s="50"/>
      <c r="AX28" s="44" t="s">
        <v>6</v>
      </c>
      <c r="AY28" s="45">
        <v>200</v>
      </c>
      <c r="AZ28" s="34">
        <f t="shared" si="21"/>
        <v>0</v>
      </c>
      <c r="BA28" s="15"/>
      <c r="BB28" s="50"/>
      <c r="BC28" s="44" t="s">
        <v>6</v>
      </c>
      <c r="BD28" s="45">
        <v>200</v>
      </c>
      <c r="BE28" s="34">
        <f t="shared" si="22"/>
        <v>0</v>
      </c>
    </row>
    <row r="29" spans="1:57" ht="28.4" customHeight="1">
      <c r="A29" s="40"/>
      <c r="B29" s="41" t="s">
        <v>27</v>
      </c>
      <c r="C29" s="42" t="s">
        <v>43</v>
      </c>
      <c r="D29" s="43"/>
      <c r="E29" s="44"/>
      <c r="F29" s="45"/>
      <c r="G29" s="46"/>
      <c r="H29" s="15"/>
      <c r="I29" s="40"/>
      <c r="J29" s="44"/>
      <c r="K29" s="45"/>
      <c r="L29" s="46"/>
      <c r="M29" s="15"/>
      <c r="N29" s="40"/>
      <c r="O29" s="44"/>
      <c r="P29" s="45"/>
      <c r="Q29" s="46"/>
      <c r="R29" s="15"/>
      <c r="S29" s="40"/>
      <c r="T29" s="44"/>
      <c r="U29" s="45"/>
      <c r="V29" s="46"/>
      <c r="W29" s="15"/>
      <c r="X29" s="40"/>
      <c r="Y29" s="44"/>
      <c r="Z29" s="45"/>
      <c r="AA29" s="46"/>
      <c r="AB29" s="15"/>
      <c r="AC29" s="40"/>
      <c r="AD29" s="44"/>
      <c r="AE29" s="45"/>
      <c r="AF29" s="46"/>
      <c r="AG29" s="15"/>
      <c r="AH29" s="40"/>
      <c r="AI29" s="44"/>
      <c r="AJ29" s="45"/>
      <c r="AK29" s="46"/>
      <c r="AL29" s="15"/>
      <c r="AM29" s="40"/>
      <c r="AN29" s="44"/>
      <c r="AO29" s="45"/>
      <c r="AP29" s="46"/>
      <c r="AQ29" s="15"/>
      <c r="AR29" s="50">
        <v>1</v>
      </c>
      <c r="AS29" s="44" t="s">
        <v>6</v>
      </c>
      <c r="AT29" s="45">
        <v>200</v>
      </c>
      <c r="AU29" s="34">
        <f t="shared" si="23"/>
        <v>200</v>
      </c>
      <c r="AV29" s="15"/>
      <c r="AW29" s="50"/>
      <c r="AX29" s="44" t="s">
        <v>6</v>
      </c>
      <c r="AY29" s="45">
        <v>200</v>
      </c>
      <c r="AZ29" s="34">
        <f t="shared" si="21"/>
        <v>0</v>
      </c>
      <c r="BA29" s="15"/>
      <c r="BB29" s="50"/>
      <c r="BC29" s="44" t="s">
        <v>6</v>
      </c>
      <c r="BD29" s="45">
        <v>200</v>
      </c>
      <c r="BE29" s="34">
        <f t="shared" si="22"/>
        <v>0</v>
      </c>
    </row>
    <row r="30" spans="1:57" ht="28.4" customHeight="1">
      <c r="A30" s="40"/>
      <c r="B30" s="41"/>
      <c r="C30" s="42" t="s">
        <v>44</v>
      </c>
      <c r="D30" s="43"/>
      <c r="E30" s="44"/>
      <c r="F30" s="45"/>
      <c r="G30" s="46"/>
      <c r="H30" s="15"/>
      <c r="I30" s="40"/>
      <c r="J30" s="44"/>
      <c r="K30" s="45"/>
      <c r="L30" s="46"/>
      <c r="M30" s="15"/>
      <c r="N30" s="40"/>
      <c r="O30" s="44"/>
      <c r="P30" s="45"/>
      <c r="Q30" s="46"/>
      <c r="R30" s="15"/>
      <c r="S30" s="40"/>
      <c r="T30" s="44"/>
      <c r="U30" s="45"/>
      <c r="V30" s="46"/>
      <c r="W30" s="15"/>
      <c r="X30" s="40"/>
      <c r="Y30" s="44"/>
      <c r="Z30" s="45"/>
      <c r="AA30" s="46"/>
      <c r="AB30" s="15"/>
      <c r="AC30" s="40"/>
      <c r="AD30" s="44"/>
      <c r="AE30" s="45"/>
      <c r="AF30" s="46"/>
      <c r="AG30" s="15"/>
      <c r="AH30" s="40"/>
      <c r="AI30" s="44"/>
      <c r="AJ30" s="45"/>
      <c r="AK30" s="46"/>
      <c r="AL30" s="15"/>
      <c r="AM30" s="40"/>
      <c r="AN30" s="44"/>
      <c r="AO30" s="45"/>
      <c r="AP30" s="46"/>
      <c r="AQ30" s="15"/>
      <c r="AR30" s="50">
        <v>2</v>
      </c>
      <c r="AS30" s="44" t="s">
        <v>11</v>
      </c>
      <c r="AT30" s="45"/>
      <c r="AU30" s="47" t="s">
        <v>45</v>
      </c>
      <c r="AV30" s="15"/>
      <c r="AW30" s="50">
        <v>1</v>
      </c>
      <c r="AX30" s="44" t="s">
        <v>11</v>
      </c>
      <c r="AY30" s="45"/>
      <c r="AZ30" s="34">
        <f t="shared" si="21"/>
        <v>0</v>
      </c>
      <c r="BA30" s="15"/>
      <c r="BB30" s="50"/>
      <c r="BC30" s="44" t="s">
        <v>11</v>
      </c>
      <c r="BD30" s="45"/>
      <c r="BE30" s="34">
        <f t="shared" si="22"/>
        <v>0</v>
      </c>
    </row>
    <row r="31" spans="1:57" ht="28.4" customHeight="1">
      <c r="A31" s="40" t="s">
        <v>5</v>
      </c>
      <c r="B31" s="41"/>
      <c r="C31" s="54" t="s">
        <v>48</v>
      </c>
      <c r="D31" s="43"/>
      <c r="E31" s="44"/>
      <c r="F31" s="45"/>
      <c r="G31" s="46"/>
      <c r="H31" s="15"/>
      <c r="I31" s="40"/>
      <c r="J31" s="44"/>
      <c r="K31" s="45"/>
      <c r="L31" s="46"/>
      <c r="M31" s="15"/>
      <c r="N31" s="40"/>
      <c r="O31" s="44"/>
      <c r="P31" s="45"/>
      <c r="Q31" s="46"/>
      <c r="R31" s="15"/>
      <c r="S31" s="40"/>
      <c r="T31" s="44"/>
      <c r="U31" s="45"/>
      <c r="V31" s="46"/>
      <c r="W31" s="15"/>
      <c r="X31" s="40"/>
      <c r="Y31" s="44"/>
      <c r="Z31" s="45"/>
      <c r="AA31" s="46"/>
      <c r="AB31" s="15"/>
      <c r="AC31" s="40"/>
      <c r="AD31" s="44"/>
      <c r="AE31" s="45"/>
      <c r="AF31" s="46"/>
      <c r="AG31" s="15"/>
      <c r="AH31" s="40"/>
      <c r="AI31" s="44"/>
      <c r="AJ31" s="45"/>
      <c r="AK31" s="46"/>
      <c r="AL31" s="15"/>
      <c r="AM31" s="40"/>
      <c r="AN31" s="44"/>
      <c r="AO31" s="45"/>
      <c r="AP31" s="46"/>
      <c r="AQ31" s="15"/>
      <c r="AR31" s="50">
        <v>4</v>
      </c>
      <c r="AS31" s="44" t="s">
        <v>49</v>
      </c>
      <c r="AT31" s="45">
        <v>15000</v>
      </c>
      <c r="AU31" s="34">
        <f t="shared" ref="AU31:AU39" si="24">AR31*AT31</f>
        <v>60000</v>
      </c>
      <c r="AV31" s="15"/>
      <c r="AW31" s="50"/>
      <c r="AX31" s="44" t="s">
        <v>49</v>
      </c>
      <c r="AY31" s="45">
        <v>15000</v>
      </c>
      <c r="AZ31" s="34">
        <f t="shared" ref="AZ31:AZ33" si="25">AW31*AY31</f>
        <v>0</v>
      </c>
      <c r="BA31" s="15"/>
      <c r="BB31" s="50">
        <v>3.5</v>
      </c>
      <c r="BC31" s="44" t="s">
        <v>49</v>
      </c>
      <c r="BD31" s="45">
        <v>15000</v>
      </c>
      <c r="BE31" s="34">
        <f t="shared" si="22"/>
        <v>52500</v>
      </c>
    </row>
    <row r="32" spans="1:57" ht="28.4" customHeight="1">
      <c r="A32" s="40"/>
      <c r="B32" s="41"/>
      <c r="C32" s="42" t="s">
        <v>50</v>
      </c>
      <c r="D32" s="43"/>
      <c r="E32" s="44"/>
      <c r="F32" s="45"/>
      <c r="G32" s="46"/>
      <c r="H32" s="15"/>
      <c r="I32" s="40"/>
      <c r="J32" s="44"/>
      <c r="K32" s="45"/>
      <c r="L32" s="46"/>
      <c r="M32" s="15"/>
      <c r="N32" s="40"/>
      <c r="O32" s="44"/>
      <c r="P32" s="45"/>
      <c r="Q32" s="46"/>
      <c r="R32" s="15"/>
      <c r="S32" s="40"/>
      <c r="T32" s="44"/>
      <c r="U32" s="45"/>
      <c r="V32" s="46"/>
      <c r="W32" s="15"/>
      <c r="X32" s="40"/>
      <c r="Y32" s="44"/>
      <c r="Z32" s="45"/>
      <c r="AA32" s="46"/>
      <c r="AB32" s="15"/>
      <c r="AC32" s="40"/>
      <c r="AD32" s="44"/>
      <c r="AE32" s="45"/>
      <c r="AF32" s="46"/>
      <c r="AG32" s="15"/>
      <c r="AH32" s="40"/>
      <c r="AI32" s="44"/>
      <c r="AJ32" s="45"/>
      <c r="AK32" s="46"/>
      <c r="AL32" s="15"/>
      <c r="AM32" s="40"/>
      <c r="AN32" s="44"/>
      <c r="AO32" s="45"/>
      <c r="AP32" s="46"/>
      <c r="AQ32" s="15"/>
      <c r="AR32" s="50">
        <v>15</v>
      </c>
      <c r="AS32" s="44" t="s">
        <v>6</v>
      </c>
      <c r="AT32" s="45">
        <v>100</v>
      </c>
      <c r="AU32" s="34">
        <f t="shared" si="24"/>
        <v>1500</v>
      </c>
      <c r="AV32" s="15"/>
      <c r="AW32" s="50"/>
      <c r="AX32" s="44" t="s">
        <v>6</v>
      </c>
      <c r="AY32" s="45">
        <v>100</v>
      </c>
      <c r="AZ32" s="34">
        <f t="shared" si="25"/>
        <v>0</v>
      </c>
      <c r="BA32" s="15"/>
      <c r="BB32" s="50"/>
      <c r="BC32" s="44" t="s">
        <v>6</v>
      </c>
      <c r="BD32" s="45">
        <v>100</v>
      </c>
      <c r="BE32" s="34">
        <f t="shared" si="22"/>
        <v>0</v>
      </c>
    </row>
    <row r="33" spans="1:57" ht="28.4" customHeight="1">
      <c r="A33" s="40" t="s">
        <v>5</v>
      </c>
      <c r="B33" s="41"/>
      <c r="C33" s="42" t="s">
        <v>51</v>
      </c>
      <c r="D33" s="43"/>
      <c r="E33" s="44"/>
      <c r="F33" s="45"/>
      <c r="G33" s="46"/>
      <c r="H33" s="15"/>
      <c r="I33" s="40"/>
      <c r="J33" s="44"/>
      <c r="K33" s="45"/>
      <c r="L33" s="46"/>
      <c r="M33" s="15"/>
      <c r="N33" s="40"/>
      <c r="O33" s="44"/>
      <c r="P33" s="45"/>
      <c r="Q33" s="46"/>
      <c r="R33" s="15"/>
      <c r="S33" s="40"/>
      <c r="T33" s="44"/>
      <c r="U33" s="45"/>
      <c r="V33" s="46"/>
      <c r="W33" s="15"/>
      <c r="X33" s="40"/>
      <c r="Y33" s="44"/>
      <c r="Z33" s="45"/>
      <c r="AA33" s="46"/>
      <c r="AB33" s="15"/>
      <c r="AC33" s="40"/>
      <c r="AD33" s="44"/>
      <c r="AE33" s="45"/>
      <c r="AF33" s="46"/>
      <c r="AG33" s="15"/>
      <c r="AH33" s="40"/>
      <c r="AI33" s="44"/>
      <c r="AJ33" s="45"/>
      <c r="AK33" s="46"/>
      <c r="AL33" s="15"/>
      <c r="AM33" s="40"/>
      <c r="AN33" s="44"/>
      <c r="AO33" s="45"/>
      <c r="AP33" s="46"/>
      <c r="AQ33" s="15"/>
      <c r="AR33" s="50">
        <v>8</v>
      </c>
      <c r="AS33" s="44" t="s">
        <v>6</v>
      </c>
      <c r="AT33" s="45">
        <v>100</v>
      </c>
      <c r="AU33" s="34">
        <f t="shared" si="24"/>
        <v>800</v>
      </c>
      <c r="AV33" s="15"/>
      <c r="AW33" s="50"/>
      <c r="AX33" s="44" t="s">
        <v>6</v>
      </c>
      <c r="AY33" s="45">
        <v>100</v>
      </c>
      <c r="AZ33" s="34">
        <f t="shared" si="25"/>
        <v>0</v>
      </c>
      <c r="BA33" s="15"/>
      <c r="BB33" s="50"/>
      <c r="BC33" s="44" t="s">
        <v>6</v>
      </c>
      <c r="BD33" s="45">
        <v>100</v>
      </c>
      <c r="BE33" s="34">
        <f t="shared" si="22"/>
        <v>0</v>
      </c>
    </row>
    <row r="34" spans="1:57" ht="28.4" customHeight="1">
      <c r="A34" s="40" t="s">
        <v>5</v>
      </c>
      <c r="B34" s="41"/>
      <c r="C34" s="51" t="s">
        <v>55</v>
      </c>
      <c r="D34" s="43"/>
      <c r="E34" s="44"/>
      <c r="F34" s="45"/>
      <c r="G34" s="46"/>
      <c r="H34" s="15"/>
      <c r="I34" s="40"/>
      <c r="J34" s="44"/>
      <c r="K34" s="45"/>
      <c r="L34" s="46"/>
      <c r="M34" s="15"/>
      <c r="N34" s="40"/>
      <c r="O34" s="44"/>
      <c r="P34" s="45"/>
      <c r="Q34" s="46"/>
      <c r="R34" s="15"/>
      <c r="S34" s="40"/>
      <c r="T34" s="44"/>
      <c r="U34" s="45"/>
      <c r="V34" s="46"/>
      <c r="W34" s="15"/>
      <c r="X34" s="40"/>
      <c r="Y34" s="44"/>
      <c r="Z34" s="45"/>
      <c r="AA34" s="46"/>
      <c r="AB34" s="15"/>
      <c r="AC34" s="40"/>
      <c r="AD34" s="44"/>
      <c r="AE34" s="45"/>
      <c r="AF34" s="46"/>
      <c r="AG34" s="15"/>
      <c r="AH34" s="40"/>
      <c r="AI34" s="44"/>
      <c r="AJ34" s="45"/>
      <c r="AK34" s="46"/>
      <c r="AL34" s="15"/>
      <c r="AM34" s="40"/>
      <c r="AN34" s="44"/>
      <c r="AO34" s="45"/>
      <c r="AP34" s="46"/>
      <c r="AQ34" s="15"/>
      <c r="AR34" s="40"/>
      <c r="AS34" s="44"/>
      <c r="AT34" s="45"/>
      <c r="AU34" s="34"/>
      <c r="AV34" s="15"/>
      <c r="AW34" s="50">
        <v>5</v>
      </c>
      <c r="AX34" s="44" t="s">
        <v>11</v>
      </c>
      <c r="AY34" s="45"/>
      <c r="AZ34" s="34"/>
      <c r="BA34" s="15"/>
      <c r="BB34" s="50"/>
      <c r="BC34" s="44" t="s">
        <v>11</v>
      </c>
      <c r="BD34" s="45"/>
      <c r="BE34" s="34"/>
    </row>
    <row r="35" spans="1:57" ht="28.4" customHeight="1">
      <c r="A35" s="40" t="s">
        <v>5</v>
      </c>
      <c r="B35" s="41"/>
      <c r="C35" s="54" t="s">
        <v>57</v>
      </c>
      <c r="D35" s="43"/>
      <c r="E35" s="44"/>
      <c r="F35" s="45"/>
      <c r="G35" s="46"/>
      <c r="H35" s="15"/>
      <c r="I35" s="40"/>
      <c r="J35" s="44"/>
      <c r="K35" s="45"/>
      <c r="L35" s="46"/>
      <c r="M35" s="15"/>
      <c r="N35" s="40"/>
      <c r="O35" s="44"/>
      <c r="P35" s="45"/>
      <c r="Q35" s="46"/>
      <c r="R35" s="15"/>
      <c r="S35" s="40"/>
      <c r="T35" s="44"/>
      <c r="U35" s="45"/>
      <c r="V35" s="46"/>
      <c r="W35" s="15"/>
      <c r="X35" s="40"/>
      <c r="Y35" s="44"/>
      <c r="Z35" s="45"/>
      <c r="AA35" s="46"/>
      <c r="AB35" s="15"/>
      <c r="AC35" s="40"/>
      <c r="AD35" s="44"/>
      <c r="AE35" s="45"/>
      <c r="AF35" s="46"/>
      <c r="AG35" s="15"/>
      <c r="AH35" s="40"/>
      <c r="AI35" s="44"/>
      <c r="AJ35" s="45"/>
      <c r="AK35" s="46"/>
      <c r="AL35" s="15"/>
      <c r="AM35" s="40"/>
      <c r="AN35" s="44"/>
      <c r="AO35" s="45"/>
      <c r="AP35" s="46"/>
      <c r="AQ35" s="15"/>
      <c r="AR35" s="40"/>
      <c r="AS35" s="44"/>
      <c r="AT35" s="45"/>
      <c r="AU35" s="34"/>
      <c r="AV35" s="15"/>
      <c r="AW35" s="40"/>
      <c r="AX35" s="44"/>
      <c r="AY35" s="45"/>
      <c r="AZ35" s="34"/>
      <c r="BA35" s="15"/>
      <c r="BB35" s="50">
        <v>8</v>
      </c>
      <c r="BC35" s="44" t="s">
        <v>11</v>
      </c>
      <c r="BD35" s="45"/>
      <c r="BE35" s="34"/>
    </row>
    <row r="36" spans="1:57" ht="28.4" customHeight="1">
      <c r="A36" s="40" t="s">
        <v>8</v>
      </c>
      <c r="B36" s="41"/>
      <c r="C36" s="54" t="s">
        <v>58</v>
      </c>
      <c r="D36" s="43"/>
      <c r="E36" s="44"/>
      <c r="F36" s="45"/>
      <c r="G36" s="46"/>
      <c r="H36" s="15"/>
      <c r="I36" s="40"/>
      <c r="J36" s="44"/>
      <c r="K36" s="45"/>
      <c r="L36" s="46"/>
      <c r="M36" s="15"/>
      <c r="N36" s="40"/>
      <c r="O36" s="44"/>
      <c r="P36" s="45"/>
      <c r="Q36" s="46"/>
      <c r="R36" s="15"/>
      <c r="S36" s="40"/>
      <c r="T36" s="44"/>
      <c r="U36" s="45"/>
      <c r="V36" s="46"/>
      <c r="W36" s="15"/>
      <c r="X36" s="40"/>
      <c r="Y36" s="44"/>
      <c r="Z36" s="45"/>
      <c r="AA36" s="46"/>
      <c r="AB36" s="15"/>
      <c r="AC36" s="40"/>
      <c r="AD36" s="44"/>
      <c r="AE36" s="45"/>
      <c r="AF36" s="46"/>
      <c r="AG36" s="15"/>
      <c r="AH36" s="40"/>
      <c r="AI36" s="44"/>
      <c r="AJ36" s="45"/>
      <c r="AK36" s="46"/>
      <c r="AL36" s="15"/>
      <c r="AM36" s="40"/>
      <c r="AN36" s="44"/>
      <c r="AO36" s="45"/>
      <c r="AP36" s="46"/>
      <c r="AQ36" s="15"/>
      <c r="AR36" s="40"/>
      <c r="AS36" s="44"/>
      <c r="AT36" s="45"/>
      <c r="AU36" s="34"/>
      <c r="AV36" s="15"/>
      <c r="AW36" s="40"/>
      <c r="AX36" s="44"/>
      <c r="AY36" s="45"/>
      <c r="AZ36" s="34"/>
      <c r="BA36" s="15"/>
      <c r="BB36" s="50">
        <v>3</v>
      </c>
      <c r="BC36" s="44" t="s">
        <v>11</v>
      </c>
      <c r="BD36" s="45"/>
      <c r="BE36" s="34"/>
    </row>
    <row r="37" spans="1:57" ht="28.4" customHeight="1">
      <c r="A37" s="40" t="s">
        <v>5</v>
      </c>
      <c r="B37" s="41"/>
      <c r="C37" s="54" t="s">
        <v>59</v>
      </c>
      <c r="D37" s="43"/>
      <c r="E37" s="44"/>
      <c r="F37" s="45"/>
      <c r="G37" s="46"/>
      <c r="H37" s="15"/>
      <c r="I37" s="40"/>
      <c r="J37" s="44"/>
      <c r="K37" s="45"/>
      <c r="L37" s="46"/>
      <c r="M37" s="15"/>
      <c r="N37" s="40"/>
      <c r="O37" s="44"/>
      <c r="P37" s="45"/>
      <c r="Q37" s="46"/>
      <c r="R37" s="15"/>
      <c r="S37" s="40"/>
      <c r="T37" s="44"/>
      <c r="U37" s="45"/>
      <c r="V37" s="46"/>
      <c r="W37" s="15"/>
      <c r="X37" s="40"/>
      <c r="Y37" s="44"/>
      <c r="Z37" s="45"/>
      <c r="AA37" s="46"/>
      <c r="AB37" s="15"/>
      <c r="AC37" s="40"/>
      <c r="AD37" s="44"/>
      <c r="AE37" s="45"/>
      <c r="AF37" s="46"/>
      <c r="AG37" s="15"/>
      <c r="AH37" s="40"/>
      <c r="AI37" s="44"/>
      <c r="AJ37" s="45"/>
      <c r="AK37" s="46"/>
      <c r="AL37" s="15"/>
      <c r="AM37" s="40"/>
      <c r="AN37" s="44"/>
      <c r="AO37" s="45"/>
      <c r="AP37" s="46"/>
      <c r="AQ37" s="15"/>
      <c r="AR37" s="40"/>
      <c r="AS37" s="44"/>
      <c r="AT37" s="45"/>
      <c r="AU37" s="34"/>
      <c r="AV37" s="15"/>
      <c r="AW37" s="40"/>
      <c r="AX37" s="44"/>
      <c r="AY37" s="45"/>
      <c r="AZ37" s="34"/>
      <c r="BA37" s="15"/>
      <c r="BB37" s="50">
        <v>1</v>
      </c>
      <c r="BC37" s="44" t="s">
        <v>11</v>
      </c>
      <c r="BD37" s="45"/>
      <c r="BE37" s="34"/>
    </row>
    <row r="38" spans="1:57" ht="28.4" customHeight="1">
      <c r="A38" s="40"/>
      <c r="B38" s="41"/>
      <c r="C38" s="55" t="s">
        <v>60</v>
      </c>
      <c r="D38" s="43"/>
      <c r="E38" s="44"/>
      <c r="F38" s="45"/>
      <c r="G38" s="46"/>
      <c r="H38" s="15"/>
      <c r="I38" s="40"/>
      <c r="J38" s="44"/>
      <c r="K38" s="45"/>
      <c r="L38" s="46"/>
      <c r="M38" s="15"/>
      <c r="N38" s="40"/>
      <c r="O38" s="44"/>
      <c r="P38" s="45"/>
      <c r="Q38" s="46"/>
      <c r="R38" s="15"/>
      <c r="S38" s="40"/>
      <c r="T38" s="44"/>
      <c r="U38" s="45"/>
      <c r="V38" s="46"/>
      <c r="W38" s="15"/>
      <c r="X38" s="40"/>
      <c r="Y38" s="44"/>
      <c r="Z38" s="45"/>
      <c r="AA38" s="46"/>
      <c r="AB38" s="15"/>
      <c r="AC38" s="40"/>
      <c r="AD38" s="44"/>
      <c r="AE38" s="45"/>
      <c r="AF38" s="46"/>
      <c r="AG38" s="15"/>
      <c r="AH38" s="40"/>
      <c r="AI38" s="44"/>
      <c r="AJ38" s="45"/>
      <c r="AK38" s="46"/>
      <c r="AL38" s="15"/>
      <c r="AM38" s="40"/>
      <c r="AN38" s="44"/>
      <c r="AO38" s="45"/>
      <c r="AP38" s="46"/>
      <c r="AQ38" s="15"/>
      <c r="AR38" s="40"/>
      <c r="AS38" s="44"/>
      <c r="AT38" s="45"/>
      <c r="AU38" s="34"/>
      <c r="AV38" s="15"/>
      <c r="AW38" s="40"/>
      <c r="AX38" s="44"/>
      <c r="AY38" s="45"/>
      <c r="AZ38" s="34"/>
      <c r="BA38" s="15"/>
      <c r="BB38" s="50">
        <v>1</v>
      </c>
      <c r="BC38" s="44" t="s">
        <v>61</v>
      </c>
      <c r="BD38" s="45"/>
      <c r="BE38" s="34"/>
    </row>
    <row r="39" spans="1:57" ht="28.4" customHeight="1">
      <c r="A39" s="40"/>
      <c r="B39" s="41"/>
      <c r="C39" s="42"/>
      <c r="D39" s="43"/>
      <c r="E39" s="44"/>
      <c r="F39" s="45"/>
      <c r="G39" s="46"/>
      <c r="H39" s="15"/>
      <c r="I39" s="40"/>
      <c r="J39" s="44"/>
      <c r="K39" s="45"/>
      <c r="L39" s="46"/>
      <c r="M39" s="15"/>
      <c r="N39" s="40"/>
      <c r="O39" s="44"/>
      <c r="P39" s="45"/>
      <c r="Q39" s="46"/>
      <c r="R39" s="15"/>
      <c r="S39" s="40"/>
      <c r="T39" s="44"/>
      <c r="U39" s="45"/>
      <c r="V39" s="46"/>
      <c r="W39" s="15"/>
      <c r="X39" s="40"/>
      <c r="Y39" s="44"/>
      <c r="Z39" s="45"/>
      <c r="AA39" s="46"/>
      <c r="AB39" s="15"/>
      <c r="AC39" s="40"/>
      <c r="AD39" s="44"/>
      <c r="AE39" s="45"/>
      <c r="AF39" s="46"/>
      <c r="AG39" s="15"/>
      <c r="AH39" s="40"/>
      <c r="AI39" s="44"/>
      <c r="AJ39" s="45"/>
      <c r="AK39" s="46"/>
      <c r="AL39" s="15"/>
      <c r="AM39" s="40"/>
      <c r="AN39" s="44"/>
      <c r="AO39" s="45"/>
      <c r="AP39" s="46"/>
      <c r="AQ39" s="15"/>
      <c r="AR39" s="40"/>
      <c r="AS39" s="44"/>
      <c r="AT39" s="45"/>
      <c r="AU39" s="34">
        <f t="shared" si="24"/>
        <v>0</v>
      </c>
      <c r="AV39" s="15"/>
      <c r="AW39" s="40"/>
      <c r="AX39" s="44"/>
      <c r="AY39" s="45"/>
      <c r="AZ39" s="34">
        <f t="shared" ref="AZ39:AZ40" si="26">AW39*AY39</f>
        <v>0</v>
      </c>
      <c r="BA39" s="15"/>
      <c r="BB39" s="50"/>
      <c r="BC39" s="44"/>
      <c r="BD39" s="45"/>
      <c r="BE39" s="34">
        <f t="shared" ref="BE39:BE40" si="27">BB39*BD39</f>
        <v>0</v>
      </c>
    </row>
    <row r="40" spans="1:57" ht="28.4" customHeight="1" thickBot="1">
      <c r="A40" s="11" t="s">
        <v>12</v>
      </c>
      <c r="B40" s="12"/>
      <c r="C40" s="14"/>
      <c r="D40" s="19">
        <v>1</v>
      </c>
      <c r="E40" s="13" t="s">
        <v>13</v>
      </c>
      <c r="F40" s="35">
        <v>25000</v>
      </c>
      <c r="G40" s="36">
        <f t="shared" si="6"/>
        <v>25000</v>
      </c>
      <c r="H40" s="15"/>
      <c r="I40" s="11">
        <v>1</v>
      </c>
      <c r="J40" s="13" t="s">
        <v>13</v>
      </c>
      <c r="K40" s="35">
        <v>25000</v>
      </c>
      <c r="L40" s="36">
        <f t="shared" si="7"/>
        <v>25000</v>
      </c>
      <c r="M40" s="15"/>
      <c r="N40" s="11">
        <v>1</v>
      </c>
      <c r="O40" s="13" t="s">
        <v>13</v>
      </c>
      <c r="P40" s="35">
        <v>25000</v>
      </c>
      <c r="Q40" s="36">
        <f t="shared" ref="Q40" si="28">N40*P40</f>
        <v>25000</v>
      </c>
      <c r="R40" s="15"/>
      <c r="S40" s="11">
        <v>1</v>
      </c>
      <c r="T40" s="13" t="s">
        <v>13</v>
      </c>
      <c r="U40" s="35">
        <v>25000</v>
      </c>
      <c r="V40" s="36">
        <f t="shared" ref="V40" si="29">S40*U40</f>
        <v>25000</v>
      </c>
      <c r="W40" s="15"/>
      <c r="X40" s="11">
        <v>1</v>
      </c>
      <c r="Y40" s="13" t="s">
        <v>13</v>
      </c>
      <c r="Z40" s="35">
        <v>25000</v>
      </c>
      <c r="AA40" s="36">
        <f t="shared" ref="AA40" si="30">X40*Z40</f>
        <v>25000</v>
      </c>
      <c r="AB40" s="15"/>
      <c r="AC40" s="11">
        <v>1</v>
      </c>
      <c r="AD40" s="13" t="s">
        <v>13</v>
      </c>
      <c r="AE40" s="35">
        <v>25000</v>
      </c>
      <c r="AF40" s="36">
        <f t="shared" ref="AF40" si="31">AC40*AE40</f>
        <v>25000</v>
      </c>
      <c r="AG40" s="15"/>
      <c r="AH40" s="11">
        <v>1</v>
      </c>
      <c r="AI40" s="13" t="s">
        <v>13</v>
      </c>
      <c r="AJ40" s="35">
        <v>25000</v>
      </c>
      <c r="AK40" s="36">
        <f t="shared" si="4"/>
        <v>25000</v>
      </c>
      <c r="AL40" s="15"/>
      <c r="AM40" s="11">
        <v>1</v>
      </c>
      <c r="AN40" s="13" t="s">
        <v>13</v>
      </c>
      <c r="AO40" s="35">
        <v>25000</v>
      </c>
      <c r="AP40" s="36">
        <f t="shared" si="5"/>
        <v>25000</v>
      </c>
      <c r="AQ40" s="15"/>
      <c r="AR40" s="11"/>
      <c r="AS40" s="13" t="s">
        <v>13</v>
      </c>
      <c r="AT40" s="35">
        <v>25000</v>
      </c>
      <c r="AU40" s="36">
        <f t="shared" si="18"/>
        <v>0</v>
      </c>
      <c r="AV40" s="15"/>
      <c r="AW40" s="11"/>
      <c r="AX40" s="13" t="s">
        <v>13</v>
      </c>
      <c r="AY40" s="35">
        <v>25000</v>
      </c>
      <c r="AZ40" s="36">
        <f t="shared" si="26"/>
        <v>0</v>
      </c>
      <c r="BA40" s="15"/>
      <c r="BB40" s="53"/>
      <c r="BC40" s="13" t="s">
        <v>13</v>
      </c>
      <c r="BD40" s="35">
        <v>25000</v>
      </c>
      <c r="BE40" s="36">
        <f t="shared" si="27"/>
        <v>0</v>
      </c>
    </row>
    <row r="41" spans="1:57" ht="28.4" customHeight="1">
      <c r="A41" s="15"/>
      <c r="B41" s="15"/>
      <c r="C41" s="15" t="s">
        <v>4</v>
      </c>
      <c r="D41" s="15"/>
      <c r="E41" s="16"/>
      <c r="F41" s="37"/>
      <c r="G41" s="37">
        <f>SUM(G3:G40)</f>
        <v>106200</v>
      </c>
      <c r="H41" s="15"/>
      <c r="I41" s="15"/>
      <c r="J41" s="16"/>
      <c r="K41" s="37"/>
      <c r="L41" s="37">
        <f>SUM(L3:L40)</f>
        <v>58000</v>
      </c>
      <c r="M41" s="15"/>
      <c r="N41" s="15"/>
      <c r="Q41" s="37">
        <f>SUM(Q3:Q40)</f>
        <v>96700</v>
      </c>
      <c r="R41" s="15"/>
      <c r="V41" s="37">
        <f>SUM(V3:V40)</f>
        <v>95500</v>
      </c>
      <c r="W41" s="15"/>
      <c r="AA41" s="37">
        <f>SUM(AA3:AA40)</f>
        <v>69700</v>
      </c>
      <c r="AB41" s="15"/>
      <c r="AF41" s="37">
        <f>SUM(AF3:AF40)</f>
        <v>186100</v>
      </c>
      <c r="AG41" s="15"/>
      <c r="AK41" s="37">
        <f>SUM(AK3:AK40)</f>
        <v>105900</v>
      </c>
      <c r="AL41" s="15"/>
      <c r="AP41" s="37">
        <f>SUM(AP3:AP40)</f>
        <v>113400</v>
      </c>
      <c r="AQ41" s="15"/>
      <c r="AU41" s="37">
        <f>SUM(AU3:AU40)</f>
        <v>161400</v>
      </c>
      <c r="AV41" s="15"/>
      <c r="AZ41" s="37">
        <f>SUM(AZ3:AZ40)</f>
        <v>23800</v>
      </c>
      <c r="BA41" s="15"/>
      <c r="BE41" s="37">
        <f>SUM(BE3:BE40)+25000</f>
        <v>81500</v>
      </c>
    </row>
    <row r="42" spans="1:57" ht="28.4" customHeight="1">
      <c r="A42" s="15"/>
      <c r="B42" s="15"/>
      <c r="C42" s="15"/>
      <c r="D42" s="15"/>
      <c r="E42" s="16"/>
      <c r="F42" s="37"/>
      <c r="G42" s="37"/>
      <c r="H42" s="15"/>
      <c r="I42" s="15"/>
      <c r="J42" s="16"/>
      <c r="K42" s="37"/>
      <c r="L42" s="37"/>
      <c r="M42" s="15"/>
      <c r="N42" s="15"/>
      <c r="R42" s="15"/>
      <c r="W42" s="15"/>
      <c r="AB42" s="15"/>
      <c r="AG42" s="15"/>
      <c r="AL42" s="15"/>
      <c r="AQ42" s="15"/>
      <c r="AV42" s="15"/>
      <c r="BA42" s="15"/>
    </row>
    <row r="43" spans="1:57" ht="28.4" customHeight="1">
      <c r="A43" s="15"/>
      <c r="B43" s="15"/>
      <c r="C43" s="15"/>
      <c r="D43" s="15"/>
      <c r="E43" s="16"/>
      <c r="F43" s="37"/>
      <c r="G43" s="37"/>
      <c r="H43" s="15"/>
      <c r="I43" s="15"/>
      <c r="J43" s="16"/>
      <c r="K43" s="37"/>
      <c r="L43" s="37"/>
      <c r="M43" s="15"/>
      <c r="N43" s="15"/>
      <c r="R43" s="15"/>
      <c r="W43" s="15"/>
      <c r="AB43" s="15"/>
      <c r="AG43" s="15"/>
      <c r="AL43" s="15"/>
      <c r="AQ43" s="15"/>
      <c r="AV43" s="15"/>
      <c r="BA43" s="15"/>
    </row>
    <row r="44" spans="1:57" ht="28.4" customHeight="1">
      <c r="A44" s="15"/>
      <c r="B44" s="15"/>
      <c r="C44" s="15"/>
      <c r="D44" s="15"/>
      <c r="E44" s="16"/>
      <c r="F44" s="37"/>
      <c r="G44" s="37"/>
      <c r="H44" s="15"/>
      <c r="I44" s="15"/>
      <c r="J44" s="16"/>
      <c r="K44" s="37"/>
      <c r="L44" s="37"/>
      <c r="M44" s="15"/>
      <c r="N44" s="15"/>
      <c r="R44" s="15"/>
      <c r="W44" s="15"/>
      <c r="AB44" s="15"/>
      <c r="AG44" s="15"/>
      <c r="AL44" s="15"/>
      <c r="AQ44" s="15"/>
      <c r="AV44" s="15"/>
      <c r="BA44" s="15"/>
    </row>
    <row r="45" spans="1:57" ht="28.4" customHeight="1">
      <c r="A45" s="15"/>
      <c r="B45" s="15"/>
      <c r="C45" s="15"/>
      <c r="D45" s="15"/>
      <c r="E45" s="16"/>
      <c r="F45" s="37"/>
      <c r="G45" s="37"/>
      <c r="H45" s="15"/>
      <c r="I45" s="15"/>
      <c r="J45" s="16"/>
      <c r="K45" s="37"/>
      <c r="L45" s="37"/>
      <c r="M45" s="15"/>
      <c r="N45" s="15"/>
      <c r="R45" s="15"/>
      <c r="W45" s="15"/>
      <c r="AB45" s="15"/>
      <c r="AG45" s="15"/>
      <c r="AL45" s="15"/>
      <c r="AQ45" s="15"/>
      <c r="AV45" s="15"/>
      <c r="BA45" s="15"/>
    </row>
    <row r="46" spans="1:57" ht="28.4" customHeight="1">
      <c r="A46" s="15"/>
      <c r="B46" s="15"/>
      <c r="C46" s="15"/>
      <c r="D46" s="15"/>
      <c r="E46" s="16"/>
      <c r="F46" s="37"/>
      <c r="G46" s="37"/>
      <c r="H46" s="15"/>
      <c r="I46" s="15"/>
      <c r="J46" s="16"/>
      <c r="K46" s="37"/>
      <c r="L46" s="37"/>
      <c r="M46" s="15"/>
      <c r="N46" s="15"/>
      <c r="R46" s="15"/>
      <c r="W46" s="15"/>
      <c r="AB46" s="15"/>
      <c r="AG46" s="15"/>
      <c r="AL46" s="15"/>
      <c r="AQ46" s="15"/>
      <c r="AV46" s="15"/>
      <c r="BA46" s="15"/>
    </row>
    <row r="47" spans="1:57" ht="28.4" customHeight="1">
      <c r="A47" s="15"/>
      <c r="B47" s="15"/>
      <c r="C47" s="15"/>
      <c r="D47" s="15"/>
      <c r="E47" s="16"/>
      <c r="F47" s="37"/>
      <c r="G47" s="37"/>
      <c r="H47" s="15"/>
      <c r="I47" s="15"/>
      <c r="J47" s="16"/>
      <c r="K47" s="37"/>
      <c r="L47" s="37"/>
      <c r="M47" s="15"/>
      <c r="N47" s="15"/>
      <c r="R47" s="15"/>
      <c r="W47" s="15"/>
      <c r="AB47" s="15"/>
      <c r="AG47" s="15"/>
      <c r="AL47" s="15"/>
      <c r="AQ47" s="15"/>
      <c r="AV47" s="15"/>
      <c r="BA47" s="15"/>
    </row>
    <row r="48" spans="1:57" ht="28.4" customHeight="1">
      <c r="A48" s="15"/>
      <c r="B48" s="15"/>
      <c r="C48" s="15"/>
      <c r="D48" s="15"/>
      <c r="E48" s="16"/>
      <c r="F48" s="37"/>
      <c r="G48" s="37"/>
      <c r="H48" s="15"/>
      <c r="I48" s="15"/>
      <c r="J48" s="15"/>
      <c r="K48" s="37"/>
      <c r="L48" s="37"/>
      <c r="M48" s="15"/>
      <c r="N48" s="15"/>
      <c r="R48" s="15"/>
      <c r="W48" s="15"/>
      <c r="AB48" s="15"/>
      <c r="AG48" s="15"/>
      <c r="AL48" s="15"/>
      <c r="AQ48" s="15"/>
      <c r="AV48" s="15"/>
      <c r="BA48" s="15"/>
    </row>
    <row r="49" spans="1:53">
      <c r="A49" s="15"/>
      <c r="B49" s="15"/>
      <c r="C49" s="15"/>
      <c r="D49" s="15"/>
      <c r="E49" s="16"/>
      <c r="F49" s="37"/>
      <c r="G49" s="37"/>
      <c r="H49" s="15"/>
      <c r="I49" s="15"/>
      <c r="J49" s="15"/>
      <c r="K49" s="37"/>
      <c r="L49" s="37"/>
      <c r="M49" s="15"/>
      <c r="N49" s="15"/>
      <c r="R49" s="15"/>
      <c r="W49" s="15"/>
      <c r="AB49" s="15"/>
      <c r="AG49" s="15"/>
      <c r="AL49" s="15"/>
      <c r="AQ49" s="15"/>
      <c r="AV49" s="15"/>
      <c r="BA49" s="15"/>
    </row>
    <row r="50" spans="1:53">
      <c r="A50" s="15"/>
      <c r="B50" s="15"/>
      <c r="C50" s="15"/>
      <c r="D50" s="15"/>
      <c r="E50" s="16"/>
      <c r="F50" s="37"/>
      <c r="G50" s="37"/>
      <c r="H50" s="15"/>
      <c r="I50" s="15"/>
      <c r="J50" s="15"/>
      <c r="K50" s="37"/>
      <c r="L50" s="37"/>
      <c r="M50" s="15"/>
      <c r="N50" s="15"/>
      <c r="R50" s="15"/>
      <c r="W50" s="15"/>
      <c r="AB50" s="15"/>
      <c r="AG50" s="15"/>
      <c r="AL50" s="15"/>
      <c r="AQ50" s="15"/>
      <c r="AV50" s="15"/>
      <c r="BA50" s="15"/>
    </row>
    <row r="51" spans="1:53">
      <c r="D51" s="15"/>
      <c r="E51" s="16"/>
      <c r="F51" s="37"/>
      <c r="G51" s="37"/>
      <c r="H51" s="15"/>
      <c r="I51" s="15"/>
      <c r="J51" s="15"/>
      <c r="K51" s="37"/>
      <c r="L51" s="37"/>
      <c r="M51" s="15"/>
      <c r="N51" s="15"/>
      <c r="O51" s="15"/>
      <c r="P51" s="37"/>
      <c r="Q51" s="37"/>
      <c r="R51" s="15"/>
      <c r="S51" s="15"/>
      <c r="W51" s="15"/>
      <c r="AB51" s="15"/>
      <c r="AG51" s="15"/>
      <c r="AL51" s="15"/>
      <c r="AQ51" s="15"/>
      <c r="AV51" s="15"/>
      <c r="BA51" s="15"/>
    </row>
    <row r="52" spans="1:53">
      <c r="D52" s="15"/>
      <c r="E52" s="16"/>
      <c r="F52" s="37"/>
      <c r="G52" s="37"/>
      <c r="H52" s="15"/>
      <c r="I52" s="15"/>
      <c r="J52" s="15"/>
      <c r="K52" s="37"/>
      <c r="L52" s="37"/>
      <c r="M52" s="15"/>
      <c r="N52" s="15"/>
      <c r="O52" s="15"/>
      <c r="P52" s="37"/>
      <c r="Q52" s="37"/>
      <c r="R52" s="15"/>
      <c r="S52" s="15"/>
      <c r="W52" s="15"/>
      <c r="AB52" s="15"/>
      <c r="AG52" s="15"/>
      <c r="AL52" s="15"/>
      <c r="AQ52" s="15"/>
      <c r="AV52" s="15"/>
      <c r="BA52" s="15"/>
    </row>
    <row r="53" spans="1:53">
      <c r="D53" s="15"/>
      <c r="E53" s="16"/>
      <c r="F53" s="37"/>
      <c r="G53" s="37"/>
      <c r="H53" s="15"/>
      <c r="I53" s="15"/>
      <c r="J53" s="15"/>
      <c r="K53" s="37"/>
      <c r="L53" s="37"/>
      <c r="M53" s="15"/>
      <c r="N53" s="15"/>
      <c r="O53" s="15"/>
      <c r="P53" s="37"/>
      <c r="Q53" s="37"/>
      <c r="R53" s="15"/>
      <c r="S53" s="15"/>
      <c r="W53" s="15"/>
      <c r="AB53" s="15"/>
      <c r="AG53" s="15"/>
      <c r="AL53" s="15"/>
      <c r="AQ53" s="15"/>
      <c r="AV53" s="15"/>
      <c r="BA53" s="15"/>
    </row>
    <row r="54" spans="1:53">
      <c r="D54" s="15"/>
      <c r="E54" s="16"/>
      <c r="F54" s="37"/>
      <c r="G54" s="37"/>
      <c r="H54" s="15"/>
      <c r="I54" s="15"/>
      <c r="J54" s="15"/>
      <c r="K54" s="37"/>
      <c r="L54" s="37"/>
      <c r="M54" s="15"/>
      <c r="N54" s="15"/>
      <c r="O54" s="15"/>
      <c r="P54" s="37"/>
      <c r="Q54" s="37"/>
      <c r="R54" s="15"/>
      <c r="S54" s="15"/>
      <c r="W54" s="15"/>
      <c r="AB54" s="15"/>
      <c r="AG54" s="15"/>
      <c r="AL54" s="15"/>
      <c r="AQ54" s="15"/>
      <c r="AV54" s="15"/>
      <c r="BA54" s="15"/>
    </row>
    <row r="55" spans="1:53">
      <c r="D55" s="15"/>
      <c r="E55" s="16"/>
      <c r="F55" s="37"/>
      <c r="G55" s="37"/>
      <c r="H55" s="15"/>
      <c r="I55" s="15"/>
      <c r="J55" s="15"/>
      <c r="K55" s="37"/>
      <c r="L55" s="37"/>
      <c r="M55" s="15"/>
      <c r="N55" s="15"/>
      <c r="O55" s="15"/>
      <c r="P55" s="37"/>
      <c r="Q55" s="37"/>
      <c r="R55" s="15"/>
      <c r="S55" s="15"/>
      <c r="W55" s="15"/>
      <c r="AB55" s="15"/>
      <c r="AG55" s="15"/>
      <c r="AL55" s="15"/>
      <c r="AQ55" s="15"/>
      <c r="AV55" s="15"/>
      <c r="BA55" s="15"/>
    </row>
    <row r="56" spans="1:53">
      <c r="D56" s="15"/>
      <c r="E56" s="16"/>
      <c r="F56" s="37"/>
      <c r="G56" s="37"/>
      <c r="H56" s="15"/>
      <c r="I56" s="15"/>
      <c r="J56" s="15"/>
      <c r="K56" s="37"/>
      <c r="L56" s="37"/>
      <c r="M56" s="15"/>
      <c r="N56" s="15"/>
      <c r="O56" s="15"/>
      <c r="P56" s="37"/>
      <c r="Q56" s="37"/>
      <c r="R56" s="15"/>
      <c r="S56" s="15"/>
      <c r="W56" s="15"/>
      <c r="AB56" s="15"/>
      <c r="AG56" s="15"/>
      <c r="AL56" s="15"/>
      <c r="AQ56" s="15"/>
      <c r="AV56" s="15"/>
      <c r="BA56" s="15"/>
    </row>
    <row r="57" spans="1:53">
      <c r="D57" s="15"/>
      <c r="E57" s="15"/>
      <c r="F57" s="37"/>
      <c r="G57" s="37"/>
      <c r="H57" s="15"/>
      <c r="I57" s="15"/>
      <c r="J57" s="15"/>
      <c r="K57" s="37"/>
      <c r="L57" s="37"/>
      <c r="M57" s="15"/>
      <c r="N57" s="15"/>
      <c r="O57" s="15"/>
      <c r="P57" s="37"/>
      <c r="Q57" s="37"/>
      <c r="R57" s="15"/>
      <c r="S57" s="15"/>
      <c r="W57" s="15"/>
      <c r="AB57" s="15"/>
      <c r="AG57" s="15"/>
      <c r="AL57" s="15"/>
      <c r="AQ57" s="15"/>
      <c r="AV57" s="15"/>
      <c r="BA57" s="15"/>
    </row>
    <row r="58" spans="1:53">
      <c r="D58" s="15"/>
      <c r="E58" s="15"/>
      <c r="F58" s="37"/>
      <c r="G58" s="37"/>
      <c r="H58" s="15"/>
      <c r="I58" s="15"/>
      <c r="J58" s="15"/>
      <c r="K58" s="37"/>
      <c r="L58" s="37"/>
      <c r="M58" s="15"/>
      <c r="N58" s="15"/>
      <c r="O58" s="15"/>
      <c r="P58" s="37"/>
      <c r="Q58" s="37"/>
      <c r="R58" s="15"/>
      <c r="S58" s="15"/>
      <c r="W58" s="15"/>
      <c r="AB58" s="15"/>
      <c r="AG58" s="15"/>
      <c r="AL58" s="15"/>
      <c r="AQ58" s="15"/>
      <c r="AV58" s="15"/>
      <c r="BA58" s="15"/>
    </row>
    <row r="59" spans="1:53">
      <c r="D59" s="15"/>
      <c r="E59" s="15"/>
      <c r="F59" s="37"/>
      <c r="G59" s="37"/>
      <c r="H59" s="15"/>
      <c r="I59" s="15"/>
      <c r="J59" s="15"/>
      <c r="K59" s="37"/>
      <c r="L59" s="37"/>
      <c r="M59" s="15"/>
      <c r="N59" s="15"/>
      <c r="O59" s="15"/>
      <c r="P59" s="37"/>
      <c r="Q59" s="37"/>
      <c r="R59" s="15"/>
      <c r="S59" s="15"/>
      <c r="W59" s="15"/>
      <c r="AB59" s="15"/>
      <c r="AG59" s="15"/>
      <c r="AL59" s="15"/>
      <c r="AQ59" s="15"/>
      <c r="AV59" s="15"/>
      <c r="BA59" s="15"/>
    </row>
    <row r="60" spans="1:53">
      <c r="D60" s="15"/>
      <c r="E60" s="15"/>
      <c r="F60" s="37"/>
      <c r="G60" s="37"/>
      <c r="H60" s="15"/>
      <c r="I60" s="15"/>
      <c r="J60" s="15"/>
      <c r="K60" s="37"/>
      <c r="L60" s="37"/>
      <c r="M60" s="15"/>
      <c r="N60" s="15"/>
      <c r="O60" s="15"/>
      <c r="P60" s="37"/>
      <c r="Q60" s="37"/>
      <c r="R60" s="15"/>
      <c r="S60" s="15"/>
      <c r="W60" s="15"/>
      <c r="AB60" s="15"/>
      <c r="AG60" s="15"/>
      <c r="AL60" s="15"/>
      <c r="AQ60" s="15"/>
      <c r="AV60" s="15"/>
      <c r="BA60" s="15"/>
    </row>
    <row r="61" spans="1:53">
      <c r="D61" s="15"/>
      <c r="E61" s="15"/>
      <c r="F61" s="37"/>
      <c r="G61" s="37"/>
      <c r="H61" s="15"/>
      <c r="I61" s="15"/>
      <c r="J61" s="15"/>
      <c r="K61" s="37"/>
      <c r="L61" s="37"/>
      <c r="M61" s="15"/>
      <c r="N61" s="15"/>
      <c r="O61" s="15"/>
      <c r="P61" s="37"/>
      <c r="Q61" s="37"/>
      <c r="R61" s="15"/>
      <c r="S61" s="15"/>
      <c r="W61" s="15"/>
      <c r="AB61" s="15"/>
      <c r="AG61" s="15"/>
      <c r="AL61" s="15"/>
      <c r="AQ61" s="15"/>
      <c r="AV61" s="15"/>
      <c r="BA61" s="15"/>
    </row>
    <row r="62" spans="1:53">
      <c r="D62" s="15"/>
      <c r="E62" s="15"/>
      <c r="F62" s="37"/>
      <c r="G62" s="37"/>
      <c r="H62" s="15"/>
      <c r="I62" s="15"/>
      <c r="J62" s="15"/>
      <c r="K62" s="37"/>
      <c r="L62" s="37"/>
      <c r="M62" s="15"/>
      <c r="N62" s="15"/>
      <c r="O62" s="15"/>
      <c r="P62" s="37"/>
      <c r="Q62" s="37"/>
      <c r="R62" s="15"/>
      <c r="S62" s="15"/>
      <c r="W62" s="15"/>
      <c r="AB62" s="15"/>
      <c r="AG62" s="15"/>
      <c r="AL62" s="15"/>
      <c r="AQ62" s="15"/>
      <c r="AV62" s="15"/>
      <c r="BA62" s="15"/>
    </row>
    <row r="63" spans="1:53">
      <c r="D63" s="15"/>
      <c r="E63" s="15"/>
      <c r="F63" s="37"/>
      <c r="G63" s="37"/>
      <c r="H63" s="15"/>
      <c r="I63" s="15"/>
      <c r="J63" s="15"/>
      <c r="K63" s="37"/>
      <c r="L63" s="37"/>
      <c r="M63" s="15"/>
      <c r="N63" s="15"/>
      <c r="O63" s="15"/>
      <c r="P63" s="37"/>
      <c r="Q63" s="37"/>
      <c r="R63" s="15"/>
      <c r="S63" s="15"/>
      <c r="W63" s="15"/>
      <c r="AB63" s="15"/>
      <c r="AG63" s="15"/>
      <c r="AL63" s="15"/>
      <c r="AQ63" s="15"/>
      <c r="AV63" s="15"/>
      <c r="BA63" s="15"/>
    </row>
    <row r="64" spans="1:53">
      <c r="D64" s="15"/>
      <c r="E64" s="15"/>
      <c r="F64" s="37"/>
      <c r="G64" s="37"/>
      <c r="H64" s="15"/>
      <c r="I64" s="15"/>
      <c r="J64" s="15"/>
      <c r="K64" s="37"/>
      <c r="L64" s="37"/>
      <c r="M64" s="15"/>
      <c r="N64" s="15"/>
      <c r="O64" s="15"/>
      <c r="P64" s="37"/>
      <c r="Q64" s="37"/>
      <c r="R64" s="15"/>
      <c r="S64" s="15"/>
      <c r="W64" s="15"/>
      <c r="AB64" s="15"/>
      <c r="AG64" s="15"/>
      <c r="AL64" s="15"/>
      <c r="AQ64" s="15"/>
      <c r="AV64" s="15"/>
      <c r="BA64" s="15"/>
    </row>
    <row r="65" spans="4:53">
      <c r="D65" s="15"/>
      <c r="E65" s="15"/>
      <c r="F65" s="37"/>
      <c r="G65" s="37"/>
      <c r="H65" s="15"/>
      <c r="I65" s="15"/>
      <c r="J65" s="15"/>
      <c r="K65" s="37"/>
      <c r="L65" s="37"/>
      <c r="M65" s="15"/>
      <c r="N65" s="15"/>
      <c r="O65" s="15"/>
      <c r="P65" s="37"/>
      <c r="Q65" s="37"/>
      <c r="R65" s="15"/>
      <c r="S65" s="15"/>
      <c r="W65" s="15"/>
      <c r="AB65" s="15"/>
      <c r="AG65" s="15"/>
      <c r="AL65" s="15"/>
      <c r="AQ65" s="15"/>
      <c r="AV65" s="15"/>
      <c r="BA65" s="15"/>
    </row>
    <row r="66" spans="4:53">
      <c r="D66" s="15"/>
      <c r="E66" s="15"/>
      <c r="F66" s="37"/>
      <c r="G66" s="37"/>
      <c r="H66" s="15"/>
      <c r="I66" s="15"/>
      <c r="J66" s="15"/>
      <c r="K66" s="37"/>
      <c r="L66" s="37"/>
      <c r="M66" s="15"/>
      <c r="N66" s="15"/>
      <c r="O66" s="15"/>
      <c r="P66" s="37"/>
      <c r="Q66" s="37"/>
      <c r="R66" s="15"/>
      <c r="S66" s="15"/>
      <c r="W66" s="15"/>
      <c r="AB66" s="15"/>
      <c r="AG66" s="15"/>
      <c r="AL66" s="15"/>
      <c r="AQ66" s="15"/>
      <c r="AV66" s="15"/>
      <c r="BA66" s="15"/>
    </row>
    <row r="67" spans="4:53">
      <c r="D67" s="15"/>
      <c r="E67" s="15"/>
      <c r="F67" s="37"/>
      <c r="G67" s="37"/>
      <c r="H67" s="15"/>
      <c r="I67" s="15"/>
      <c r="J67" s="15"/>
      <c r="K67" s="37"/>
      <c r="L67" s="37"/>
      <c r="M67" s="15"/>
      <c r="N67" s="15"/>
      <c r="O67" s="15"/>
      <c r="P67" s="37"/>
      <c r="Q67" s="37"/>
      <c r="R67" s="15"/>
      <c r="S67" s="15"/>
      <c r="W67" s="15"/>
      <c r="AB67" s="15"/>
      <c r="AG67" s="15"/>
      <c r="AL67" s="15"/>
      <c r="AQ67" s="15"/>
      <c r="AV67" s="15"/>
      <c r="BA67" s="15"/>
    </row>
  </sheetData>
  <autoFilter ref="A2:G41" xr:uid="{00000000-0009-0000-0000-000000000000}"/>
  <mergeCells count="11">
    <mergeCell ref="BB1:BE1"/>
    <mergeCell ref="AW1:AZ1"/>
    <mergeCell ref="D1:G1"/>
    <mergeCell ref="I1:L1"/>
    <mergeCell ref="S1:V1"/>
    <mergeCell ref="X1:AA1"/>
    <mergeCell ref="AR1:AU1"/>
    <mergeCell ref="AC1:AF1"/>
    <mergeCell ref="AH1:AK1"/>
    <mergeCell ref="AM1:AP1"/>
    <mergeCell ref="N1:Q1"/>
  </mergeCells>
  <phoneticPr fontId="1"/>
  <dataValidations count="5">
    <dataValidation type="list" allowBlank="1" showInputMessage="1" showErrorMessage="1" sqref="A40:A66 A3:A16" xr:uid="{00000000-0002-0000-0000-000000000000}">
      <formula1>"廃油,引火性廃油,運賃,木くず,廃プラ"</formula1>
    </dataValidation>
    <dataValidation type="list" allowBlank="1" showInputMessage="1" showErrorMessage="1" sqref="A17" xr:uid="{00000000-0002-0000-0000-000001000000}">
      <formula1>"廃油,引火性廃油,運賃,木くず,廃プラ,汚泥"</formula1>
    </dataValidation>
    <dataValidation type="list" allowBlank="1" showInputMessage="1" showErrorMessage="1" sqref="A18" xr:uid="{00000000-0002-0000-0000-000002000000}">
      <formula1>"廃油,引火性廃油,運賃,木くず,廃プラ,汚泥,"</formula1>
    </dataValidation>
    <dataValidation type="list" allowBlank="1" showInputMessage="1" showErrorMessage="1" sqref="A19:A39" xr:uid="{00000000-0002-0000-0000-000003000000}">
      <formula1>"廃油,引火性廃油,運賃,木くず,廃プラ,汚泥,シンナー,メタノール"</formula1>
    </dataValidation>
    <dataValidation type="list" allowBlank="1" showInputMessage="1" showErrorMessage="1" sqref="BC3:BC40 AX3:AX40 AS3:AS40 J3:J47 O3:O40 AN3:AN40 AD3:AD40 AI3:AI40 Y3:Y40 T3:T40 E3:E56" xr:uid="{00000000-0002-0000-0000-000004000000}">
      <formula1>"㎏,缶,台,本,ドラム缶"</formula1>
    </dataValidation>
  </dataValidations>
  <pageMargins left="0.25" right="0.25" top="0.75" bottom="0.75" header="0.3" footer="0.3"/>
  <pageSetup paperSize="9" scale="5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27B71-7B30-441A-A333-F8D9CD65C9C8}">
  <sheetPr>
    <pageSetUpPr fitToPage="1"/>
  </sheetPr>
  <dimension ref="A1:BR74"/>
  <sheetViews>
    <sheetView view="pageBreakPreview" zoomScale="85" zoomScaleNormal="93" zoomScaleSheetLayoutView="85" workbookViewId="0">
      <pane xSplit="7" topLeftCell="H1" activePane="topRight" state="frozen"/>
      <selection pane="topRight" activeCell="BN12" sqref="BN12"/>
    </sheetView>
  </sheetViews>
  <sheetFormatPr defaultColWidth="8.7265625" defaultRowHeight="16.5" outlineLevelCol="1"/>
  <cols>
    <col min="1" max="1" width="12.36328125" style="2" customWidth="1"/>
    <col min="2" max="2" width="17.08984375" style="2" bestFit="1" customWidth="1"/>
    <col min="3" max="3" width="31.6328125" style="2" bestFit="1" customWidth="1"/>
    <col min="4" max="5" width="8.7265625" style="2" hidden="1" customWidth="1" outlineLevel="1"/>
    <col min="6" max="6" width="8.7265625" style="38" hidden="1" customWidth="1" outlineLevel="1"/>
    <col min="7" max="7" width="8.984375E-2" style="38" customWidth="1" outlineLevel="1"/>
    <col min="8" max="8" width="0.7265625" style="2" customWidth="1"/>
    <col min="9" max="10" width="8.7265625" style="2" hidden="1" customWidth="1" outlineLevel="1"/>
    <col min="11" max="12" width="8.7265625" style="38" hidden="1" customWidth="1" outlineLevel="1"/>
    <col min="13" max="13" width="0.90625" style="2" customWidth="1" collapsed="1"/>
    <col min="14" max="15" width="8.7265625" style="2" hidden="1" customWidth="1" outlineLevel="1"/>
    <col min="16" max="17" width="8.7265625" style="38" hidden="1" customWidth="1" outlineLevel="1"/>
    <col min="18" max="18" width="1.26953125" style="2" customWidth="1" collapsed="1"/>
    <col min="19" max="20" width="8.7265625" style="2" hidden="1" customWidth="1" outlineLevel="1"/>
    <col min="21" max="22" width="8.7265625" style="38" hidden="1" customWidth="1" outlineLevel="1"/>
    <col min="23" max="23" width="1.08984375" style="2" customWidth="1" collapsed="1"/>
    <col min="24" max="25" width="8.7265625" style="2" hidden="1" customWidth="1" outlineLevel="1"/>
    <col min="26" max="27" width="8.7265625" style="38" hidden="1" customWidth="1" outlineLevel="1"/>
    <col min="28" max="28" width="1.08984375" style="2" customWidth="1" collapsed="1"/>
    <col min="29" max="30" width="8.7265625" style="2" hidden="1" customWidth="1" outlineLevel="1"/>
    <col min="31" max="32" width="8.7265625" style="38" hidden="1" customWidth="1" outlineLevel="1"/>
    <col min="33" max="33" width="1" style="2" customWidth="1" collapsed="1"/>
    <col min="34" max="35" width="8.7265625" style="2" hidden="1" customWidth="1" outlineLevel="1"/>
    <col min="36" max="37" width="8.7265625" style="38" hidden="1" customWidth="1" outlineLevel="1"/>
    <col min="38" max="38" width="1" style="2" customWidth="1" collapsed="1"/>
    <col min="39" max="40" width="0" style="2" hidden="1" customWidth="1"/>
    <col min="41" max="42" width="0" style="38" hidden="1" customWidth="1"/>
    <col min="43" max="43" width="1" style="2" customWidth="1"/>
    <col min="44" max="44" width="0" style="77" hidden="1" customWidth="1"/>
    <col min="45" max="45" width="10.26953125" style="2" hidden="1" customWidth="1"/>
    <col min="46" max="46" width="6.08984375" style="1" hidden="1" customWidth="1"/>
    <col min="47" max="47" width="0" style="38" hidden="1" customWidth="1"/>
    <col min="48" max="48" width="10.08984375" style="38" hidden="1" customWidth="1"/>
    <col min="49" max="49" width="1" style="2" hidden="1" customWidth="1"/>
    <col min="50" max="50" width="0" style="77" hidden="1" customWidth="1"/>
    <col min="51" max="51" width="10.26953125" style="2" hidden="1" customWidth="1"/>
    <col min="52" max="52" width="6.08984375" style="1" hidden="1" customWidth="1"/>
    <col min="53" max="53" width="0" style="38" hidden="1" customWidth="1"/>
    <col min="54" max="54" width="10.08984375" style="38" hidden="1" customWidth="1"/>
    <col min="55" max="55" width="15.6328125" style="82" hidden="1" customWidth="1"/>
    <col min="56" max="56" width="15.6328125" style="2" hidden="1" customWidth="1"/>
    <col min="57" max="57" width="15.6328125" style="1" hidden="1" customWidth="1"/>
    <col min="58" max="59" width="15.6328125" style="38" hidden="1" customWidth="1"/>
    <col min="60" max="60" width="3.453125" style="2" hidden="1" customWidth="1"/>
    <col min="61" max="61" width="15.6328125" style="82" hidden="1" customWidth="1"/>
    <col min="62" max="62" width="15.6328125" style="2" hidden="1" customWidth="1"/>
    <col min="63" max="63" width="15.6328125" style="1" hidden="1" customWidth="1"/>
    <col min="64" max="65" width="15.6328125" style="38" hidden="1" customWidth="1"/>
    <col min="66" max="66" width="15.6328125" style="82" customWidth="1"/>
    <col min="67" max="67" width="15.6328125" style="2" customWidth="1"/>
    <col min="68" max="68" width="15.6328125" style="1" customWidth="1"/>
    <col min="69" max="70" width="15.6328125" style="38" customWidth="1"/>
    <col min="71" max="16384" width="8.7265625" style="2"/>
  </cols>
  <sheetData>
    <row r="1" spans="1:70" s="1" customFormat="1" ht="28.4" customHeight="1" thickBot="1">
      <c r="A1" s="23"/>
      <c r="B1" s="26"/>
      <c r="C1" s="26"/>
      <c r="D1" s="116">
        <v>43339</v>
      </c>
      <c r="E1" s="117"/>
      <c r="F1" s="117"/>
      <c r="G1" s="118"/>
      <c r="H1" s="22"/>
      <c r="I1" s="116">
        <v>43425</v>
      </c>
      <c r="J1" s="117"/>
      <c r="K1" s="117"/>
      <c r="L1" s="118"/>
      <c r="M1" s="22"/>
      <c r="N1" s="116">
        <v>43455</v>
      </c>
      <c r="O1" s="117"/>
      <c r="P1" s="117"/>
      <c r="Q1" s="118"/>
      <c r="R1" s="22"/>
      <c r="S1" s="116">
        <v>43536</v>
      </c>
      <c r="T1" s="117"/>
      <c r="U1" s="117"/>
      <c r="V1" s="118"/>
      <c r="W1" s="22"/>
      <c r="X1" s="116">
        <v>43633</v>
      </c>
      <c r="Y1" s="117"/>
      <c r="Z1" s="117"/>
      <c r="AA1" s="118"/>
      <c r="AB1" s="22"/>
      <c r="AC1" s="116">
        <v>43704</v>
      </c>
      <c r="AD1" s="117"/>
      <c r="AE1" s="117"/>
      <c r="AF1" s="118"/>
      <c r="AG1" s="22"/>
      <c r="AH1" s="116">
        <v>43759</v>
      </c>
      <c r="AI1" s="117"/>
      <c r="AJ1" s="117"/>
      <c r="AK1" s="118"/>
      <c r="AL1" s="22"/>
      <c r="AM1" s="116">
        <v>43857</v>
      </c>
      <c r="AN1" s="117"/>
      <c r="AO1" s="117"/>
      <c r="AP1" s="118"/>
      <c r="AQ1" s="22"/>
      <c r="AR1" s="119">
        <v>44635</v>
      </c>
      <c r="AS1" s="120"/>
      <c r="AT1" s="121"/>
      <c r="AU1" s="121"/>
      <c r="AV1" s="122"/>
      <c r="AW1" s="48"/>
      <c r="AX1" s="119">
        <v>44763</v>
      </c>
      <c r="AY1" s="120"/>
      <c r="AZ1" s="121"/>
      <c r="BA1" s="121"/>
      <c r="BB1" s="122"/>
      <c r="BC1" s="123">
        <v>44853</v>
      </c>
      <c r="BD1" s="124"/>
      <c r="BE1" s="125"/>
      <c r="BF1" s="125"/>
      <c r="BG1" s="126"/>
      <c r="BI1" s="123" t="s">
        <v>78</v>
      </c>
      <c r="BJ1" s="124"/>
      <c r="BK1" s="125"/>
      <c r="BL1" s="125"/>
      <c r="BM1" s="126"/>
      <c r="BN1" s="119" t="s">
        <v>77</v>
      </c>
      <c r="BO1" s="120"/>
      <c r="BP1" s="121"/>
      <c r="BQ1" s="121"/>
      <c r="BR1" s="122"/>
    </row>
    <row r="2" spans="1:70" ht="28.4" customHeight="1" thickBot="1">
      <c r="A2" s="24" t="s">
        <v>0</v>
      </c>
      <c r="B2" s="27" t="s">
        <v>25</v>
      </c>
      <c r="C2" s="28" t="s">
        <v>24</v>
      </c>
      <c r="D2" s="6" t="s">
        <v>1</v>
      </c>
      <c r="E2" s="7" t="s">
        <v>2</v>
      </c>
      <c r="F2" s="29" t="s">
        <v>3</v>
      </c>
      <c r="G2" s="30" t="s">
        <v>4</v>
      </c>
      <c r="H2" s="15"/>
      <c r="I2" s="6" t="s">
        <v>1</v>
      </c>
      <c r="J2" s="7" t="s">
        <v>2</v>
      </c>
      <c r="K2" s="29" t="s">
        <v>3</v>
      </c>
      <c r="L2" s="30" t="s">
        <v>4</v>
      </c>
      <c r="M2" s="15"/>
      <c r="N2" s="6" t="s">
        <v>1</v>
      </c>
      <c r="O2" s="7" t="s">
        <v>2</v>
      </c>
      <c r="P2" s="29" t="s">
        <v>3</v>
      </c>
      <c r="Q2" s="30" t="s">
        <v>4</v>
      </c>
      <c r="R2" s="15"/>
      <c r="S2" s="6" t="s">
        <v>1</v>
      </c>
      <c r="T2" s="7" t="s">
        <v>2</v>
      </c>
      <c r="U2" s="29" t="s">
        <v>3</v>
      </c>
      <c r="V2" s="30" t="s">
        <v>4</v>
      </c>
      <c r="W2" s="15"/>
      <c r="X2" s="6" t="s">
        <v>1</v>
      </c>
      <c r="Y2" s="7" t="s">
        <v>2</v>
      </c>
      <c r="Z2" s="29" t="s">
        <v>3</v>
      </c>
      <c r="AA2" s="30" t="s">
        <v>4</v>
      </c>
      <c r="AB2" s="15"/>
      <c r="AC2" s="6" t="s">
        <v>1</v>
      </c>
      <c r="AD2" s="7" t="s">
        <v>2</v>
      </c>
      <c r="AE2" s="29" t="s">
        <v>3</v>
      </c>
      <c r="AF2" s="30" t="s">
        <v>4</v>
      </c>
      <c r="AG2" s="15"/>
      <c r="AH2" s="6" t="s">
        <v>1</v>
      </c>
      <c r="AI2" s="7" t="s">
        <v>2</v>
      </c>
      <c r="AJ2" s="29" t="s">
        <v>3</v>
      </c>
      <c r="AK2" s="30" t="s">
        <v>4</v>
      </c>
      <c r="AL2" s="15"/>
      <c r="AM2" s="6" t="s">
        <v>1</v>
      </c>
      <c r="AN2" s="7" t="s">
        <v>2</v>
      </c>
      <c r="AO2" s="29" t="s">
        <v>3</v>
      </c>
      <c r="AP2" s="30" t="s">
        <v>4</v>
      </c>
      <c r="AQ2" s="15"/>
      <c r="AR2" s="71" t="s">
        <v>1</v>
      </c>
      <c r="AS2" s="62" t="s">
        <v>62</v>
      </c>
      <c r="AT2" s="7" t="s">
        <v>2</v>
      </c>
      <c r="AU2" s="29" t="s">
        <v>3</v>
      </c>
      <c r="AV2" s="30" t="s">
        <v>4</v>
      </c>
      <c r="AW2" s="15"/>
      <c r="AX2" s="71" t="s">
        <v>1</v>
      </c>
      <c r="AY2" s="62" t="s">
        <v>62</v>
      </c>
      <c r="AZ2" s="7" t="s">
        <v>2</v>
      </c>
      <c r="BA2" s="29" t="s">
        <v>3</v>
      </c>
      <c r="BB2" s="30" t="s">
        <v>4</v>
      </c>
      <c r="BC2" s="71"/>
      <c r="BD2" s="62" t="s">
        <v>62</v>
      </c>
      <c r="BE2" s="7" t="s">
        <v>2</v>
      </c>
      <c r="BF2" s="29" t="s">
        <v>3</v>
      </c>
      <c r="BG2" s="30" t="s">
        <v>4</v>
      </c>
      <c r="BI2" s="71"/>
      <c r="BJ2" s="62" t="s">
        <v>62</v>
      </c>
      <c r="BK2" s="7" t="s">
        <v>2</v>
      </c>
      <c r="BL2" s="29" t="s">
        <v>3</v>
      </c>
      <c r="BM2" s="30" t="s">
        <v>4</v>
      </c>
      <c r="BN2" s="71"/>
      <c r="BO2" s="62" t="s">
        <v>62</v>
      </c>
      <c r="BP2" s="7" t="s">
        <v>2</v>
      </c>
      <c r="BQ2" s="29" t="s">
        <v>3</v>
      </c>
      <c r="BR2" s="30" t="s">
        <v>4</v>
      </c>
    </row>
    <row r="3" spans="1:70" ht="28.4" customHeight="1">
      <c r="A3" s="25" t="s">
        <v>47</v>
      </c>
      <c r="B3" s="3" t="s">
        <v>26</v>
      </c>
      <c r="C3" s="64" t="s">
        <v>9</v>
      </c>
      <c r="D3" s="17">
        <v>130</v>
      </c>
      <c r="E3" s="5" t="s">
        <v>7</v>
      </c>
      <c r="F3" s="31">
        <v>500</v>
      </c>
      <c r="G3" s="32">
        <f>D3*F3</f>
        <v>65000</v>
      </c>
      <c r="H3" s="15"/>
      <c r="I3" s="8">
        <v>2</v>
      </c>
      <c r="J3" s="5" t="s">
        <v>11</v>
      </c>
      <c r="K3" s="31">
        <v>500</v>
      </c>
      <c r="L3" s="39">
        <f>I3*K3</f>
        <v>1000</v>
      </c>
      <c r="M3" s="15"/>
      <c r="N3" s="8">
        <v>120</v>
      </c>
      <c r="O3" s="5" t="s">
        <v>11</v>
      </c>
      <c r="P3" s="31">
        <v>500</v>
      </c>
      <c r="Q3" s="32">
        <f t="shared" ref="Q3:Q11" si="0">N3*P3</f>
        <v>60000</v>
      </c>
      <c r="R3" s="15"/>
      <c r="S3" s="8">
        <v>6</v>
      </c>
      <c r="T3" s="5" t="s">
        <v>11</v>
      </c>
      <c r="U3" s="31">
        <v>500</v>
      </c>
      <c r="V3" s="39">
        <f t="shared" ref="V3:V9" si="1">S3*U3</f>
        <v>3000</v>
      </c>
      <c r="W3" s="15"/>
      <c r="X3" s="8"/>
      <c r="Y3" s="5"/>
      <c r="Z3" s="31"/>
      <c r="AA3" s="32"/>
      <c r="AB3" s="15"/>
      <c r="AC3" s="8"/>
      <c r="AD3" s="5"/>
      <c r="AE3" s="31"/>
      <c r="AF3" s="39"/>
      <c r="AG3" s="15"/>
      <c r="AH3" s="8"/>
      <c r="AI3" s="5"/>
      <c r="AJ3" s="31"/>
      <c r="AK3" s="32"/>
      <c r="AL3" s="15"/>
      <c r="AM3" s="8"/>
      <c r="AN3" s="5"/>
      <c r="AO3" s="31"/>
      <c r="AP3" s="32"/>
      <c r="AQ3" s="15"/>
      <c r="AR3" s="72"/>
      <c r="AS3" s="63" t="s">
        <v>63</v>
      </c>
      <c r="AT3" s="57"/>
      <c r="AU3" s="31"/>
      <c r="AV3" s="34">
        <f t="shared" ref="AV3:AV4" si="2">AR3*AU3</f>
        <v>0</v>
      </c>
      <c r="AW3" s="15"/>
      <c r="AX3" s="72"/>
      <c r="AY3" s="63" t="s">
        <v>63</v>
      </c>
      <c r="AZ3" s="57"/>
      <c r="BA3" s="31"/>
      <c r="BB3" s="34">
        <f t="shared" ref="BB3:BB4" si="3">AX3*BA3</f>
        <v>0</v>
      </c>
      <c r="BC3" s="81"/>
      <c r="BD3" s="63" t="s">
        <v>63</v>
      </c>
      <c r="BE3" s="57"/>
      <c r="BF3" s="31"/>
      <c r="BG3" s="34">
        <f t="shared" ref="BG3:BG4" si="4">BC3*BF3</f>
        <v>0</v>
      </c>
      <c r="BI3" s="81"/>
      <c r="BJ3" s="63" t="s">
        <v>63</v>
      </c>
      <c r="BK3" s="57"/>
      <c r="BL3" s="31"/>
      <c r="BM3" s="34">
        <f t="shared" ref="BM3:BM4" si="5">BI3*BL3</f>
        <v>0</v>
      </c>
      <c r="BN3" s="81"/>
      <c r="BO3" s="63" t="s">
        <v>63</v>
      </c>
      <c r="BP3" s="57"/>
      <c r="BQ3" s="31"/>
      <c r="BR3" s="34">
        <f t="shared" ref="BR3:BR4" si="6">BN3*BQ3</f>
        <v>0</v>
      </c>
    </row>
    <row r="4" spans="1:70" ht="28.4" customHeight="1">
      <c r="A4" s="9" t="s">
        <v>8</v>
      </c>
      <c r="B4" s="3" t="s">
        <v>26</v>
      </c>
      <c r="C4" s="65" t="s">
        <v>10</v>
      </c>
      <c r="D4" s="18">
        <v>3</v>
      </c>
      <c r="E4" s="4" t="s">
        <v>11</v>
      </c>
      <c r="F4" s="33">
        <v>1500</v>
      </c>
      <c r="G4" s="34">
        <f>D4*F4</f>
        <v>4500</v>
      </c>
      <c r="H4" s="15"/>
      <c r="I4" s="9">
        <v>3</v>
      </c>
      <c r="J4" s="4" t="s">
        <v>11</v>
      </c>
      <c r="K4" s="33">
        <v>1500</v>
      </c>
      <c r="L4" s="34">
        <f>I4*K4</f>
        <v>4500</v>
      </c>
      <c r="M4" s="15"/>
      <c r="N4" s="9">
        <v>5</v>
      </c>
      <c r="O4" s="4" t="s">
        <v>11</v>
      </c>
      <c r="P4" s="33">
        <v>1500</v>
      </c>
      <c r="Q4" s="34">
        <f t="shared" si="0"/>
        <v>7500</v>
      </c>
      <c r="R4" s="15"/>
      <c r="S4" s="9">
        <v>8</v>
      </c>
      <c r="T4" s="4" t="s">
        <v>11</v>
      </c>
      <c r="U4" s="33">
        <v>1500</v>
      </c>
      <c r="V4" s="34">
        <f t="shared" si="1"/>
        <v>12000</v>
      </c>
      <c r="W4" s="15"/>
      <c r="X4" s="9">
        <v>17</v>
      </c>
      <c r="Y4" s="4" t="s">
        <v>11</v>
      </c>
      <c r="Z4" s="33">
        <v>1500</v>
      </c>
      <c r="AA4" s="34">
        <f t="shared" ref="AA4:AA9" si="7">X4*Z4</f>
        <v>25500</v>
      </c>
      <c r="AB4" s="15"/>
      <c r="AC4" s="9">
        <v>7</v>
      </c>
      <c r="AD4" s="4" t="s">
        <v>11</v>
      </c>
      <c r="AE4" s="33">
        <v>1500</v>
      </c>
      <c r="AF4" s="34">
        <f t="shared" ref="AF4:AF16" si="8">AC4*AE4</f>
        <v>10500</v>
      </c>
      <c r="AG4" s="15"/>
      <c r="AH4" s="9">
        <v>5</v>
      </c>
      <c r="AI4" s="4" t="s">
        <v>11</v>
      </c>
      <c r="AJ4" s="33">
        <v>1500</v>
      </c>
      <c r="AK4" s="34">
        <f t="shared" ref="AK4:AK47" si="9">AH4*AJ4</f>
        <v>7500</v>
      </c>
      <c r="AL4" s="15"/>
      <c r="AM4" s="9">
        <v>6</v>
      </c>
      <c r="AN4" s="4" t="s">
        <v>11</v>
      </c>
      <c r="AO4" s="33">
        <v>1500</v>
      </c>
      <c r="AP4" s="34">
        <f t="shared" ref="AP4:AP47" si="10">AM4*AO4</f>
        <v>9000</v>
      </c>
      <c r="AQ4" s="15"/>
      <c r="AR4" s="73">
        <v>3</v>
      </c>
      <c r="AS4" s="63" t="s">
        <v>63</v>
      </c>
      <c r="AT4" s="58" t="s">
        <v>11</v>
      </c>
      <c r="AU4" s="33">
        <v>1500</v>
      </c>
      <c r="AV4" s="34">
        <f t="shared" si="2"/>
        <v>4500</v>
      </c>
      <c r="AW4" s="15"/>
      <c r="AX4" s="73"/>
      <c r="AY4" s="63" t="s">
        <v>63</v>
      </c>
      <c r="AZ4" s="58" t="s">
        <v>11</v>
      </c>
      <c r="BA4" s="33">
        <v>1500</v>
      </c>
      <c r="BB4" s="34">
        <f t="shared" si="3"/>
        <v>0</v>
      </c>
      <c r="BC4" s="73"/>
      <c r="BD4" s="63" t="s">
        <v>63</v>
      </c>
      <c r="BE4" s="58" t="s">
        <v>11</v>
      </c>
      <c r="BF4" s="33">
        <v>1500</v>
      </c>
      <c r="BG4" s="34">
        <f t="shared" si="4"/>
        <v>0</v>
      </c>
      <c r="BI4" s="73">
        <v>2</v>
      </c>
      <c r="BJ4" s="63" t="s">
        <v>63</v>
      </c>
      <c r="BK4" s="58" t="s">
        <v>11</v>
      </c>
      <c r="BL4" s="33">
        <v>1500</v>
      </c>
      <c r="BM4" s="34">
        <f t="shared" si="5"/>
        <v>3000</v>
      </c>
      <c r="BN4" s="73">
        <v>7</v>
      </c>
      <c r="BO4" s="63" t="s">
        <v>63</v>
      </c>
      <c r="BP4" s="58" t="s">
        <v>11</v>
      </c>
      <c r="BQ4" s="33">
        <v>1500</v>
      </c>
      <c r="BR4" s="34">
        <f t="shared" si="6"/>
        <v>10500</v>
      </c>
    </row>
    <row r="5" spans="1:70" ht="28.4" customHeight="1">
      <c r="A5" s="9" t="s">
        <v>8</v>
      </c>
      <c r="B5" s="3" t="s">
        <v>26</v>
      </c>
      <c r="C5" s="65" t="s">
        <v>17</v>
      </c>
      <c r="D5" s="18"/>
      <c r="E5" s="4"/>
      <c r="F5" s="33"/>
      <c r="G5" s="34"/>
      <c r="H5" s="15"/>
      <c r="I5" s="9"/>
      <c r="J5" s="4"/>
      <c r="K5" s="33"/>
      <c r="L5" s="34"/>
      <c r="M5" s="15"/>
      <c r="N5" s="9"/>
      <c r="O5" s="4"/>
      <c r="P5" s="33"/>
      <c r="Q5" s="34"/>
      <c r="R5" s="15"/>
      <c r="S5" s="9"/>
      <c r="T5" s="4"/>
      <c r="U5" s="33"/>
      <c r="V5" s="34"/>
      <c r="W5" s="15"/>
      <c r="X5" s="9"/>
      <c r="Y5" s="4"/>
      <c r="Z5" s="33"/>
      <c r="AA5" s="34"/>
      <c r="AB5" s="15"/>
      <c r="AC5" s="9">
        <v>47</v>
      </c>
      <c r="AD5" s="4" t="s">
        <v>11</v>
      </c>
      <c r="AE5" s="33">
        <v>800</v>
      </c>
      <c r="AF5" s="34">
        <f t="shared" si="8"/>
        <v>37600</v>
      </c>
      <c r="AG5" s="15"/>
      <c r="AH5" s="9"/>
      <c r="AI5" s="4"/>
      <c r="AJ5" s="33"/>
      <c r="AK5" s="34"/>
      <c r="AL5" s="15"/>
      <c r="AM5" s="9"/>
      <c r="AN5" s="4"/>
      <c r="AO5" s="33"/>
      <c r="AP5" s="34"/>
      <c r="AQ5" s="15"/>
      <c r="AR5" s="73"/>
      <c r="AS5" s="63" t="s">
        <v>63</v>
      </c>
      <c r="AT5" s="58" t="s">
        <v>11</v>
      </c>
      <c r="AU5" s="33"/>
      <c r="AV5" s="34">
        <f>AR5*AU5</f>
        <v>0</v>
      </c>
      <c r="AW5" s="15"/>
      <c r="AX5" s="73"/>
      <c r="AY5" s="63" t="s">
        <v>63</v>
      </c>
      <c r="AZ5" s="58" t="s">
        <v>11</v>
      </c>
      <c r="BA5" s="33"/>
      <c r="BB5" s="34">
        <f>AX5*BA5</f>
        <v>0</v>
      </c>
      <c r="BC5" s="73"/>
      <c r="BD5" s="63" t="s">
        <v>63</v>
      </c>
      <c r="BE5" s="58" t="s">
        <v>11</v>
      </c>
      <c r="BF5" s="33"/>
      <c r="BG5" s="34">
        <f>BC5*BF5</f>
        <v>0</v>
      </c>
      <c r="BI5" s="73"/>
      <c r="BJ5" s="63" t="s">
        <v>63</v>
      </c>
      <c r="BK5" s="58" t="s">
        <v>11</v>
      </c>
      <c r="BL5" s="33"/>
      <c r="BM5" s="34">
        <f>BI5*BL5</f>
        <v>0</v>
      </c>
      <c r="BN5" s="73"/>
      <c r="BO5" s="63" t="s">
        <v>63</v>
      </c>
      <c r="BP5" s="58" t="s">
        <v>11</v>
      </c>
      <c r="BQ5" s="33"/>
      <c r="BR5" s="34">
        <f>BN5*BQ5</f>
        <v>0</v>
      </c>
    </row>
    <row r="6" spans="1:70" ht="28.4" customHeight="1">
      <c r="A6" s="9" t="s">
        <v>8</v>
      </c>
      <c r="B6" s="3" t="s">
        <v>26</v>
      </c>
      <c r="C6" s="65" t="s">
        <v>52</v>
      </c>
      <c r="D6" s="18">
        <v>1</v>
      </c>
      <c r="E6" s="4" t="s">
        <v>11</v>
      </c>
      <c r="F6" s="33">
        <v>1700</v>
      </c>
      <c r="G6" s="34">
        <f t="shared" ref="G6:G47" si="11">D6*F6</f>
        <v>1700</v>
      </c>
      <c r="H6" s="15"/>
      <c r="I6" s="9"/>
      <c r="J6" s="4"/>
      <c r="K6" s="33"/>
      <c r="L6" s="34">
        <f t="shared" ref="L6:L47" si="12">I6*K6</f>
        <v>0</v>
      </c>
      <c r="M6" s="15"/>
      <c r="N6" s="9">
        <v>1</v>
      </c>
      <c r="O6" s="4" t="s">
        <v>11</v>
      </c>
      <c r="P6" s="33">
        <v>1700</v>
      </c>
      <c r="Q6" s="34">
        <f t="shared" si="0"/>
        <v>1700</v>
      </c>
      <c r="R6" s="15"/>
      <c r="S6" s="9"/>
      <c r="T6" s="4"/>
      <c r="U6" s="33"/>
      <c r="V6" s="34"/>
      <c r="W6" s="15"/>
      <c r="X6" s="9">
        <v>1</v>
      </c>
      <c r="Y6" s="4" t="s">
        <v>11</v>
      </c>
      <c r="Z6" s="33">
        <v>1700</v>
      </c>
      <c r="AA6" s="34">
        <f t="shared" si="7"/>
        <v>1700</v>
      </c>
      <c r="AB6" s="15"/>
      <c r="AC6" s="9">
        <v>2</v>
      </c>
      <c r="AD6" s="4" t="s">
        <v>11</v>
      </c>
      <c r="AE6" s="33">
        <v>1700</v>
      </c>
      <c r="AF6" s="34">
        <f t="shared" si="8"/>
        <v>3400</v>
      </c>
      <c r="AG6" s="15"/>
      <c r="AH6" s="9">
        <v>1</v>
      </c>
      <c r="AI6" s="4" t="s">
        <v>11</v>
      </c>
      <c r="AJ6" s="33">
        <v>1700</v>
      </c>
      <c r="AK6" s="34">
        <f t="shared" si="9"/>
        <v>1700</v>
      </c>
      <c r="AL6" s="15"/>
      <c r="AM6" s="9"/>
      <c r="AN6" s="4"/>
      <c r="AO6" s="33"/>
      <c r="AP6" s="34"/>
      <c r="AQ6" s="15"/>
      <c r="AR6" s="73">
        <v>2</v>
      </c>
      <c r="AS6" s="63" t="s">
        <v>63</v>
      </c>
      <c r="AT6" s="58" t="s">
        <v>11</v>
      </c>
      <c r="AU6" s="33"/>
      <c r="AV6" s="34">
        <f t="shared" ref="AV6" si="13">AR6*AU6</f>
        <v>0</v>
      </c>
      <c r="AW6" s="15"/>
      <c r="AX6" s="73">
        <v>1</v>
      </c>
      <c r="AY6" s="63" t="s">
        <v>63</v>
      </c>
      <c r="AZ6" s="58" t="s">
        <v>11</v>
      </c>
      <c r="BA6" s="33"/>
      <c r="BB6" s="34">
        <f t="shared" ref="BB6:BB11" si="14">AX6*BA6</f>
        <v>0</v>
      </c>
      <c r="BC6" s="73"/>
      <c r="BD6" s="63" t="s">
        <v>63</v>
      </c>
      <c r="BE6" s="58" t="s">
        <v>11</v>
      </c>
      <c r="BF6" s="33"/>
      <c r="BG6" s="34">
        <f t="shared" ref="BG6:BG7" si="15">BC6*BF6</f>
        <v>0</v>
      </c>
      <c r="BI6" s="73">
        <v>3</v>
      </c>
      <c r="BJ6" s="63" t="s">
        <v>63</v>
      </c>
      <c r="BK6" s="58" t="s">
        <v>11</v>
      </c>
      <c r="BL6" s="33"/>
      <c r="BM6" s="34">
        <f t="shared" ref="BM6:BM7" si="16">BI6*BL6</f>
        <v>0</v>
      </c>
      <c r="BN6" s="73">
        <v>2</v>
      </c>
      <c r="BO6" s="63" t="s">
        <v>63</v>
      </c>
      <c r="BP6" s="58" t="s">
        <v>11</v>
      </c>
      <c r="BQ6" s="33"/>
      <c r="BR6" s="34">
        <f t="shared" ref="BR6:BR7" si="17">BN6*BQ6</f>
        <v>0</v>
      </c>
    </row>
    <row r="7" spans="1:70" ht="28.4" customHeight="1">
      <c r="A7" s="9" t="s">
        <v>5</v>
      </c>
      <c r="B7" s="3" t="s">
        <v>26</v>
      </c>
      <c r="C7" s="65" t="s">
        <v>53</v>
      </c>
      <c r="D7" s="18">
        <v>1</v>
      </c>
      <c r="E7" s="4" t="s">
        <v>11</v>
      </c>
      <c r="F7" s="33">
        <v>10000</v>
      </c>
      <c r="G7" s="34">
        <f t="shared" si="11"/>
        <v>10000</v>
      </c>
      <c r="H7" s="15"/>
      <c r="I7" s="9"/>
      <c r="J7" s="4"/>
      <c r="K7" s="33"/>
      <c r="L7" s="34">
        <f t="shared" si="12"/>
        <v>0</v>
      </c>
      <c r="M7" s="15"/>
      <c r="N7" s="9"/>
      <c r="O7" s="4"/>
      <c r="P7" s="33"/>
      <c r="Q7" s="34">
        <f t="shared" si="0"/>
        <v>0</v>
      </c>
      <c r="R7" s="15"/>
      <c r="S7" s="9">
        <v>3</v>
      </c>
      <c r="T7" s="4" t="s">
        <v>11</v>
      </c>
      <c r="U7" s="33">
        <v>10000</v>
      </c>
      <c r="V7" s="34">
        <f t="shared" si="1"/>
        <v>30000</v>
      </c>
      <c r="W7" s="15"/>
      <c r="X7" s="9"/>
      <c r="Y7" s="4"/>
      <c r="Z7" s="33"/>
      <c r="AA7" s="34"/>
      <c r="AB7" s="15"/>
      <c r="AC7" s="9"/>
      <c r="AD7" s="4"/>
      <c r="AE7" s="33"/>
      <c r="AF7" s="34">
        <f t="shared" si="8"/>
        <v>0</v>
      </c>
      <c r="AG7" s="15"/>
      <c r="AH7" s="9">
        <v>2</v>
      </c>
      <c r="AI7" s="4" t="s">
        <v>11</v>
      </c>
      <c r="AJ7" s="33">
        <v>10000</v>
      </c>
      <c r="AK7" s="34">
        <f t="shared" si="9"/>
        <v>20000</v>
      </c>
      <c r="AL7" s="15"/>
      <c r="AM7" s="9">
        <v>3</v>
      </c>
      <c r="AN7" s="4" t="s">
        <v>11</v>
      </c>
      <c r="AO7" s="33">
        <v>10000</v>
      </c>
      <c r="AP7" s="34">
        <f t="shared" si="10"/>
        <v>30000</v>
      </c>
      <c r="AQ7" s="15"/>
      <c r="AR7" s="73">
        <v>3</v>
      </c>
      <c r="AS7" s="63" t="s">
        <v>63</v>
      </c>
      <c r="AT7" s="58" t="s">
        <v>11</v>
      </c>
      <c r="AU7" s="33">
        <v>10000</v>
      </c>
      <c r="AV7" s="34">
        <f t="shared" ref="AV7:AV11" si="18">AR7*AU7</f>
        <v>30000</v>
      </c>
      <c r="AW7" s="15"/>
      <c r="AX7" s="73">
        <v>2</v>
      </c>
      <c r="AY7" s="63" t="s">
        <v>63</v>
      </c>
      <c r="AZ7" s="58" t="s">
        <v>11</v>
      </c>
      <c r="BA7" s="33">
        <v>10000</v>
      </c>
      <c r="BB7" s="34">
        <f t="shared" si="14"/>
        <v>20000</v>
      </c>
      <c r="BC7" s="73"/>
      <c r="BD7" s="63" t="s">
        <v>63</v>
      </c>
      <c r="BE7" s="58" t="s">
        <v>11</v>
      </c>
      <c r="BF7" s="33">
        <v>10000</v>
      </c>
      <c r="BG7" s="34">
        <f t="shared" si="15"/>
        <v>0</v>
      </c>
      <c r="BI7" s="73">
        <v>3</v>
      </c>
      <c r="BJ7" s="63" t="s">
        <v>63</v>
      </c>
      <c r="BK7" s="58" t="s">
        <v>11</v>
      </c>
      <c r="BL7" s="33">
        <v>10000</v>
      </c>
      <c r="BM7" s="34">
        <f t="shared" si="16"/>
        <v>30000</v>
      </c>
      <c r="BN7" s="73">
        <v>3</v>
      </c>
      <c r="BO7" s="63" t="s">
        <v>63</v>
      </c>
      <c r="BP7" s="58" t="s">
        <v>11</v>
      </c>
      <c r="BQ7" s="33">
        <v>10000</v>
      </c>
      <c r="BR7" s="34">
        <f t="shared" si="17"/>
        <v>30000</v>
      </c>
    </row>
    <row r="8" spans="1:70" ht="28.4" customHeight="1">
      <c r="A8" s="9"/>
      <c r="B8" s="3" t="s">
        <v>26</v>
      </c>
      <c r="C8" s="65" t="s">
        <v>72</v>
      </c>
      <c r="D8" s="18"/>
      <c r="E8" s="4"/>
      <c r="F8" s="33"/>
      <c r="G8" s="34"/>
      <c r="H8" s="15"/>
      <c r="I8" s="9"/>
      <c r="J8" s="4"/>
      <c r="K8" s="33"/>
      <c r="L8" s="34"/>
      <c r="M8" s="15"/>
      <c r="N8" s="9"/>
      <c r="O8" s="4"/>
      <c r="P8" s="33"/>
      <c r="Q8" s="34"/>
      <c r="R8" s="15"/>
      <c r="S8" s="9"/>
      <c r="T8" s="4"/>
      <c r="U8" s="33"/>
      <c r="V8" s="34"/>
      <c r="W8" s="15"/>
      <c r="X8" s="9"/>
      <c r="Y8" s="4"/>
      <c r="Z8" s="33"/>
      <c r="AA8" s="34"/>
      <c r="AB8" s="15"/>
      <c r="AC8" s="9"/>
      <c r="AD8" s="4"/>
      <c r="AE8" s="33"/>
      <c r="AF8" s="34"/>
      <c r="AG8" s="15"/>
      <c r="AH8" s="9"/>
      <c r="AI8" s="4"/>
      <c r="AJ8" s="33"/>
      <c r="AK8" s="34"/>
      <c r="AL8" s="15"/>
      <c r="AM8" s="9"/>
      <c r="AN8" s="4"/>
      <c r="AO8" s="33"/>
      <c r="AP8" s="34"/>
      <c r="AQ8" s="15"/>
      <c r="AR8" s="73"/>
      <c r="AS8" s="63" t="s">
        <v>63</v>
      </c>
      <c r="AT8" s="58" t="s">
        <v>11</v>
      </c>
      <c r="AU8" s="33"/>
      <c r="AV8" s="34"/>
      <c r="AW8" s="15"/>
      <c r="AX8" s="73">
        <v>1</v>
      </c>
      <c r="AY8" s="63" t="s">
        <v>63</v>
      </c>
      <c r="AZ8" s="61" t="s">
        <v>49</v>
      </c>
      <c r="BA8" s="33"/>
      <c r="BB8" s="34"/>
      <c r="BC8" s="73"/>
      <c r="BD8" s="63" t="s">
        <v>63</v>
      </c>
      <c r="BE8" s="61" t="s">
        <v>49</v>
      </c>
      <c r="BF8" s="33"/>
      <c r="BG8" s="34"/>
      <c r="BI8" s="73">
        <v>1</v>
      </c>
      <c r="BJ8" s="63" t="s">
        <v>63</v>
      </c>
      <c r="BK8" s="61" t="s">
        <v>49</v>
      </c>
      <c r="BL8" s="33">
        <v>10000</v>
      </c>
      <c r="BM8" s="34"/>
      <c r="BN8" s="73"/>
      <c r="BO8" s="63" t="s">
        <v>63</v>
      </c>
      <c r="BP8" s="61" t="s">
        <v>49</v>
      </c>
      <c r="BQ8" s="33">
        <v>10000</v>
      </c>
      <c r="BR8" s="34"/>
    </row>
    <row r="9" spans="1:70" ht="28.4" customHeight="1">
      <c r="A9" s="9" t="s">
        <v>5</v>
      </c>
      <c r="B9" s="3" t="s">
        <v>26</v>
      </c>
      <c r="C9" s="65" t="s">
        <v>34</v>
      </c>
      <c r="D9" s="18"/>
      <c r="E9" s="4"/>
      <c r="F9" s="33"/>
      <c r="G9" s="34">
        <f t="shared" si="11"/>
        <v>0</v>
      </c>
      <c r="H9" s="15"/>
      <c r="I9" s="9">
        <v>2</v>
      </c>
      <c r="J9" s="4" t="s">
        <v>11</v>
      </c>
      <c r="K9" s="33">
        <v>2500</v>
      </c>
      <c r="L9" s="34">
        <f t="shared" si="12"/>
        <v>5000</v>
      </c>
      <c r="M9" s="15"/>
      <c r="N9" s="9">
        <v>1</v>
      </c>
      <c r="O9" s="4" t="s">
        <v>11</v>
      </c>
      <c r="P9" s="33">
        <v>2500</v>
      </c>
      <c r="Q9" s="34">
        <f t="shared" si="0"/>
        <v>2500</v>
      </c>
      <c r="R9" s="15"/>
      <c r="S9" s="9">
        <v>3</v>
      </c>
      <c r="T9" s="4" t="s">
        <v>11</v>
      </c>
      <c r="U9" s="33">
        <v>2500</v>
      </c>
      <c r="V9" s="34">
        <f t="shared" si="1"/>
        <v>7500</v>
      </c>
      <c r="W9" s="15"/>
      <c r="X9" s="9">
        <v>2</v>
      </c>
      <c r="Y9" s="4" t="s">
        <v>11</v>
      </c>
      <c r="Z9" s="33">
        <v>2500</v>
      </c>
      <c r="AA9" s="34">
        <f t="shared" si="7"/>
        <v>5000</v>
      </c>
      <c r="AB9" s="15"/>
      <c r="AC9" s="9">
        <v>2</v>
      </c>
      <c r="AD9" s="4" t="s">
        <v>11</v>
      </c>
      <c r="AE9" s="33">
        <v>2500</v>
      </c>
      <c r="AF9" s="34">
        <f t="shared" si="8"/>
        <v>5000</v>
      </c>
      <c r="AG9" s="15"/>
      <c r="AH9" s="9">
        <v>1</v>
      </c>
      <c r="AI9" s="4" t="s">
        <v>11</v>
      </c>
      <c r="AJ9" s="33">
        <v>2500</v>
      </c>
      <c r="AK9" s="34">
        <f t="shared" si="9"/>
        <v>2500</v>
      </c>
      <c r="AL9" s="15"/>
      <c r="AM9" s="9">
        <v>3</v>
      </c>
      <c r="AN9" s="4" t="s">
        <v>11</v>
      </c>
      <c r="AO9" s="33">
        <v>2500</v>
      </c>
      <c r="AP9" s="34">
        <f t="shared" si="10"/>
        <v>7500</v>
      </c>
      <c r="AQ9" s="15"/>
      <c r="AR9" s="73"/>
      <c r="AS9" s="63" t="s">
        <v>63</v>
      </c>
      <c r="AT9" s="58" t="s">
        <v>11</v>
      </c>
      <c r="AU9" s="33">
        <v>2500</v>
      </c>
      <c r="AV9" s="34">
        <f t="shared" si="18"/>
        <v>0</v>
      </c>
      <c r="AW9" s="15"/>
      <c r="AX9" s="73"/>
      <c r="AY9" s="63" t="s">
        <v>63</v>
      </c>
      <c r="AZ9" s="58" t="s">
        <v>11</v>
      </c>
      <c r="BA9" s="33">
        <v>2500</v>
      </c>
      <c r="BB9" s="34">
        <f t="shared" si="14"/>
        <v>0</v>
      </c>
      <c r="BC9" s="73"/>
      <c r="BD9" s="63" t="s">
        <v>63</v>
      </c>
      <c r="BE9" s="58" t="s">
        <v>11</v>
      </c>
      <c r="BF9" s="33">
        <v>2500</v>
      </c>
      <c r="BG9" s="34">
        <f t="shared" ref="BG9:BG11" si="19">BC9*BF9</f>
        <v>0</v>
      </c>
      <c r="BI9" s="73"/>
      <c r="BJ9" s="63" t="s">
        <v>63</v>
      </c>
      <c r="BK9" s="58" t="s">
        <v>11</v>
      </c>
      <c r="BL9" s="33">
        <v>2500</v>
      </c>
      <c r="BM9" s="34">
        <f t="shared" ref="BM9:BM11" si="20">BI9*BL9</f>
        <v>0</v>
      </c>
      <c r="BN9" s="73"/>
      <c r="BO9" s="63" t="s">
        <v>63</v>
      </c>
      <c r="BP9" s="58" t="s">
        <v>11</v>
      </c>
      <c r="BQ9" s="33">
        <v>2500</v>
      </c>
      <c r="BR9" s="34">
        <f t="shared" ref="BR9:BR11" si="21">BN9*BQ9</f>
        <v>0</v>
      </c>
    </row>
    <row r="10" spans="1:70" ht="28.4" customHeight="1">
      <c r="A10" s="9" t="s">
        <v>5</v>
      </c>
      <c r="B10" s="3" t="s">
        <v>26</v>
      </c>
      <c r="C10" s="65" t="s">
        <v>30</v>
      </c>
      <c r="D10" s="18"/>
      <c r="E10" s="4"/>
      <c r="F10" s="33"/>
      <c r="G10" s="34"/>
      <c r="H10" s="15"/>
      <c r="I10" s="9">
        <v>2</v>
      </c>
      <c r="J10" s="4" t="s">
        <v>11</v>
      </c>
      <c r="K10" s="33">
        <v>10000</v>
      </c>
      <c r="L10" s="34">
        <f t="shared" si="12"/>
        <v>20000</v>
      </c>
      <c r="M10" s="15"/>
      <c r="N10" s="9"/>
      <c r="O10" s="4"/>
      <c r="P10" s="33"/>
      <c r="Q10" s="34">
        <f t="shared" si="0"/>
        <v>0</v>
      </c>
      <c r="R10" s="15"/>
      <c r="S10" s="9"/>
      <c r="T10" s="4"/>
      <c r="U10" s="33"/>
      <c r="V10" s="34"/>
      <c r="W10" s="15"/>
      <c r="X10" s="9"/>
      <c r="Y10" s="4"/>
      <c r="Z10" s="33"/>
      <c r="AA10" s="34"/>
      <c r="AB10" s="15"/>
      <c r="AC10" s="9"/>
      <c r="AD10" s="4"/>
      <c r="AE10" s="33"/>
      <c r="AF10" s="34"/>
      <c r="AG10" s="15"/>
      <c r="AH10" s="9"/>
      <c r="AI10" s="4"/>
      <c r="AJ10" s="33"/>
      <c r="AK10" s="34"/>
      <c r="AL10" s="15"/>
      <c r="AM10" s="9"/>
      <c r="AN10" s="4"/>
      <c r="AO10" s="33"/>
      <c r="AP10" s="34"/>
      <c r="AQ10" s="15"/>
      <c r="AR10" s="73"/>
      <c r="AS10" s="63" t="s">
        <v>63</v>
      </c>
      <c r="AT10" s="58"/>
      <c r="AU10" s="33"/>
      <c r="AV10" s="34">
        <f t="shared" si="18"/>
        <v>0</v>
      </c>
      <c r="AW10" s="15"/>
      <c r="AX10" s="73"/>
      <c r="AY10" s="63" t="s">
        <v>63</v>
      </c>
      <c r="AZ10" s="58"/>
      <c r="BA10" s="33"/>
      <c r="BB10" s="34">
        <f t="shared" si="14"/>
        <v>0</v>
      </c>
      <c r="BC10" s="73"/>
      <c r="BD10" s="63" t="s">
        <v>63</v>
      </c>
      <c r="BE10" s="58"/>
      <c r="BF10" s="33"/>
      <c r="BG10" s="34">
        <f t="shared" si="19"/>
        <v>0</v>
      </c>
      <c r="BI10" s="73"/>
      <c r="BJ10" s="63" t="s">
        <v>63</v>
      </c>
      <c r="BK10" s="58"/>
      <c r="BL10" s="33"/>
      <c r="BM10" s="34">
        <f t="shared" si="20"/>
        <v>0</v>
      </c>
      <c r="BN10" s="73"/>
      <c r="BO10" s="63" t="s">
        <v>63</v>
      </c>
      <c r="BP10" s="58"/>
      <c r="BQ10" s="33"/>
      <c r="BR10" s="34">
        <f t="shared" si="21"/>
        <v>0</v>
      </c>
    </row>
    <row r="11" spans="1:70" ht="28.4" customHeight="1">
      <c r="A11" s="9" t="s">
        <v>46</v>
      </c>
      <c r="B11" s="3" t="s">
        <v>26</v>
      </c>
      <c r="C11" s="65" t="s">
        <v>35</v>
      </c>
      <c r="D11" s="18"/>
      <c r="E11" s="4"/>
      <c r="F11" s="33"/>
      <c r="G11" s="34"/>
      <c r="H11" s="15"/>
      <c r="I11" s="9">
        <v>1</v>
      </c>
      <c r="J11" s="4" t="s">
        <v>11</v>
      </c>
      <c r="K11" s="33">
        <v>2500</v>
      </c>
      <c r="L11" s="34">
        <f t="shared" si="12"/>
        <v>2500</v>
      </c>
      <c r="M11" s="15"/>
      <c r="N11" s="9"/>
      <c r="O11" s="4"/>
      <c r="P11" s="33"/>
      <c r="Q11" s="34">
        <f t="shared" si="0"/>
        <v>0</v>
      </c>
      <c r="R11" s="15"/>
      <c r="S11" s="9"/>
      <c r="T11" s="4"/>
      <c r="U11" s="33"/>
      <c r="V11" s="34"/>
      <c r="W11" s="15"/>
      <c r="X11" s="9"/>
      <c r="Y11" s="4"/>
      <c r="Z11" s="33"/>
      <c r="AA11" s="34"/>
      <c r="AB11" s="15"/>
      <c r="AC11" s="9">
        <v>5</v>
      </c>
      <c r="AD11" s="4" t="s">
        <v>19</v>
      </c>
      <c r="AE11" s="33">
        <v>15000</v>
      </c>
      <c r="AF11" s="34">
        <f t="shared" si="8"/>
        <v>75000</v>
      </c>
      <c r="AG11" s="15"/>
      <c r="AH11" s="9"/>
      <c r="AI11" s="4"/>
      <c r="AJ11" s="33"/>
      <c r="AK11" s="34"/>
      <c r="AL11" s="15"/>
      <c r="AM11" s="9"/>
      <c r="AN11" s="4"/>
      <c r="AO11" s="33"/>
      <c r="AP11" s="34"/>
      <c r="AQ11" s="15"/>
      <c r="AR11" s="73"/>
      <c r="AS11" s="63" t="s">
        <v>63</v>
      </c>
      <c r="AT11" s="58" t="s">
        <v>11</v>
      </c>
      <c r="AU11" s="33"/>
      <c r="AV11" s="34">
        <f t="shared" si="18"/>
        <v>0</v>
      </c>
      <c r="AW11" s="15"/>
      <c r="AX11" s="73"/>
      <c r="AY11" s="63" t="s">
        <v>63</v>
      </c>
      <c r="AZ11" s="58" t="s">
        <v>11</v>
      </c>
      <c r="BA11" s="33"/>
      <c r="BB11" s="34">
        <f t="shared" si="14"/>
        <v>0</v>
      </c>
      <c r="BC11" s="73"/>
      <c r="BD11" s="63" t="s">
        <v>63</v>
      </c>
      <c r="BE11" s="58" t="s">
        <v>11</v>
      </c>
      <c r="BF11" s="33"/>
      <c r="BG11" s="34">
        <f t="shared" si="19"/>
        <v>0</v>
      </c>
      <c r="BI11" s="73"/>
      <c r="BJ11" s="63" t="s">
        <v>63</v>
      </c>
      <c r="BK11" s="58" t="s">
        <v>11</v>
      </c>
      <c r="BL11" s="33"/>
      <c r="BM11" s="34">
        <f t="shared" si="20"/>
        <v>0</v>
      </c>
      <c r="BN11" s="73">
        <v>2</v>
      </c>
      <c r="BO11" s="63" t="s">
        <v>63</v>
      </c>
      <c r="BP11" s="58" t="s">
        <v>11</v>
      </c>
      <c r="BQ11" s="33"/>
      <c r="BR11" s="34">
        <f t="shared" si="21"/>
        <v>0</v>
      </c>
    </row>
    <row r="12" spans="1:70" ht="28.4" customHeight="1">
      <c r="A12" s="9" t="s">
        <v>5</v>
      </c>
      <c r="B12" s="3" t="s">
        <v>26</v>
      </c>
      <c r="C12" s="65" t="s">
        <v>21</v>
      </c>
      <c r="D12" s="18"/>
      <c r="E12" s="4"/>
      <c r="F12" s="33"/>
      <c r="G12" s="34"/>
      <c r="H12" s="15"/>
      <c r="I12" s="9"/>
      <c r="J12" s="4"/>
      <c r="K12" s="33"/>
      <c r="L12" s="34"/>
      <c r="M12" s="15"/>
      <c r="N12" s="9"/>
      <c r="O12" s="4"/>
      <c r="P12" s="33"/>
      <c r="Q12" s="34"/>
      <c r="R12" s="15"/>
      <c r="S12" s="9">
        <v>1</v>
      </c>
      <c r="T12" s="4" t="s">
        <v>11</v>
      </c>
      <c r="U12" s="33">
        <v>2500</v>
      </c>
      <c r="V12" s="34">
        <f>S12*U12</f>
        <v>2500</v>
      </c>
      <c r="W12" s="15"/>
      <c r="X12" s="9">
        <v>1</v>
      </c>
      <c r="Y12" s="4" t="s">
        <v>11</v>
      </c>
      <c r="Z12" s="33">
        <v>2500</v>
      </c>
      <c r="AA12" s="34">
        <f>X12*Z12</f>
        <v>2500</v>
      </c>
      <c r="AB12" s="15"/>
      <c r="AC12" s="9"/>
      <c r="AD12" s="4"/>
      <c r="AE12" s="33"/>
      <c r="AF12" s="34"/>
      <c r="AG12" s="15"/>
      <c r="AH12" s="9"/>
      <c r="AI12" s="4"/>
      <c r="AJ12" s="33"/>
      <c r="AK12" s="34"/>
      <c r="AL12" s="15"/>
      <c r="AM12" s="9">
        <v>1</v>
      </c>
      <c r="AN12" s="4" t="s">
        <v>11</v>
      </c>
      <c r="AO12" s="33">
        <v>2500</v>
      </c>
      <c r="AP12" s="34">
        <f t="shared" si="10"/>
        <v>2500</v>
      </c>
      <c r="AQ12" s="15"/>
      <c r="AR12" s="73"/>
      <c r="AS12" s="63" t="s">
        <v>63</v>
      </c>
      <c r="AT12" s="58" t="s">
        <v>11</v>
      </c>
      <c r="AU12" s="33">
        <v>2500</v>
      </c>
      <c r="AV12" s="34">
        <f>AR12*AU12</f>
        <v>0</v>
      </c>
      <c r="AW12" s="15"/>
      <c r="AX12" s="73"/>
      <c r="AY12" s="63" t="s">
        <v>63</v>
      </c>
      <c r="AZ12" s="58" t="s">
        <v>11</v>
      </c>
      <c r="BA12" s="33">
        <v>2500</v>
      </c>
      <c r="BB12" s="34">
        <f>AX12*BA12</f>
        <v>0</v>
      </c>
      <c r="BC12" s="73"/>
      <c r="BD12" s="63" t="s">
        <v>63</v>
      </c>
      <c r="BE12" s="58" t="s">
        <v>11</v>
      </c>
      <c r="BF12" s="33">
        <v>2500</v>
      </c>
      <c r="BG12" s="34">
        <f>BC12*BF12</f>
        <v>0</v>
      </c>
      <c r="BI12" s="73"/>
      <c r="BJ12" s="63" t="s">
        <v>63</v>
      </c>
      <c r="BK12" s="58" t="s">
        <v>11</v>
      </c>
      <c r="BL12" s="33">
        <v>2500</v>
      </c>
      <c r="BM12" s="34">
        <f>BI12*BL12</f>
        <v>0</v>
      </c>
      <c r="BN12" s="73">
        <v>1</v>
      </c>
      <c r="BO12" s="63" t="s">
        <v>63</v>
      </c>
      <c r="BP12" s="58" t="s">
        <v>11</v>
      </c>
      <c r="BQ12" s="33">
        <v>2500</v>
      </c>
      <c r="BR12" s="34">
        <f>BN12*BQ12</f>
        <v>2500</v>
      </c>
    </row>
    <row r="13" spans="1:70" ht="28.4" customHeight="1">
      <c r="A13" s="9" t="s">
        <v>5</v>
      </c>
      <c r="B13" s="3" t="s">
        <v>26</v>
      </c>
      <c r="C13" s="65" t="s">
        <v>14</v>
      </c>
      <c r="D13" s="18"/>
      <c r="E13" s="4"/>
      <c r="F13" s="33"/>
      <c r="G13" s="34"/>
      <c r="H13" s="15"/>
      <c r="I13" s="9"/>
      <c r="J13" s="4"/>
      <c r="K13" s="33"/>
      <c r="L13" s="34"/>
      <c r="M13" s="15"/>
      <c r="N13" s="9"/>
      <c r="O13" s="4"/>
      <c r="P13" s="33"/>
      <c r="Q13" s="34"/>
      <c r="R13" s="15"/>
      <c r="S13" s="9">
        <v>2</v>
      </c>
      <c r="T13" s="4" t="s">
        <v>11</v>
      </c>
      <c r="U13" s="33">
        <v>1000</v>
      </c>
      <c r="V13" s="34">
        <f t="shared" ref="V13:V14" si="22">S13*U13</f>
        <v>2000</v>
      </c>
      <c r="W13" s="15"/>
      <c r="X13" s="9"/>
      <c r="Y13" s="4"/>
      <c r="Z13" s="33"/>
      <c r="AA13" s="34"/>
      <c r="AB13" s="15"/>
      <c r="AC13" s="9"/>
      <c r="AD13" s="4"/>
      <c r="AE13" s="33"/>
      <c r="AF13" s="34"/>
      <c r="AG13" s="15"/>
      <c r="AH13" s="9"/>
      <c r="AI13" s="4"/>
      <c r="AJ13" s="33"/>
      <c r="AK13" s="34"/>
      <c r="AL13" s="15"/>
      <c r="AM13" s="9"/>
      <c r="AN13" s="4"/>
      <c r="AO13" s="33"/>
      <c r="AP13" s="34"/>
      <c r="AQ13" s="15"/>
      <c r="AR13" s="73"/>
      <c r="AS13" s="63" t="s">
        <v>63</v>
      </c>
      <c r="AT13" s="58"/>
      <c r="AU13" s="33"/>
      <c r="AV13" s="34">
        <f t="shared" ref="AV13:AV41" si="23">AR13*AU13</f>
        <v>0</v>
      </c>
      <c r="AW13" s="15"/>
      <c r="AX13" s="73"/>
      <c r="AY13" s="63" t="s">
        <v>63</v>
      </c>
      <c r="AZ13" s="58"/>
      <c r="BA13" s="33"/>
      <c r="BB13" s="34">
        <f t="shared" ref="BB13:BB37" si="24">AX13*BA13</f>
        <v>0</v>
      </c>
      <c r="BC13" s="73"/>
      <c r="BD13" s="63" t="s">
        <v>63</v>
      </c>
      <c r="BE13" s="58"/>
      <c r="BF13" s="33"/>
      <c r="BG13" s="34">
        <f t="shared" ref="BG13:BG37" si="25">BC13*BF13</f>
        <v>0</v>
      </c>
      <c r="BI13" s="73"/>
      <c r="BJ13" s="63" t="s">
        <v>63</v>
      </c>
      <c r="BK13" s="58"/>
      <c r="BL13" s="33"/>
      <c r="BM13" s="34">
        <f t="shared" ref="BM13:BM37" si="26">BI13*BL13</f>
        <v>0</v>
      </c>
      <c r="BN13" s="73"/>
      <c r="BO13" s="63" t="s">
        <v>63</v>
      </c>
      <c r="BP13" s="58"/>
      <c r="BQ13" s="33"/>
      <c r="BR13" s="34">
        <f t="shared" ref="BR13:BR14" si="27">BN13*BQ13</f>
        <v>0</v>
      </c>
    </row>
    <row r="14" spans="1:70" ht="28.4" customHeight="1">
      <c r="A14" s="9" t="s">
        <v>8</v>
      </c>
      <c r="B14" s="3" t="s">
        <v>26</v>
      </c>
      <c r="C14" s="65" t="s">
        <v>54</v>
      </c>
      <c r="D14" s="18"/>
      <c r="E14" s="4"/>
      <c r="F14" s="33"/>
      <c r="G14" s="34"/>
      <c r="H14" s="15"/>
      <c r="I14" s="9"/>
      <c r="J14" s="4"/>
      <c r="K14" s="33"/>
      <c r="L14" s="34"/>
      <c r="M14" s="15"/>
      <c r="N14" s="9"/>
      <c r="O14" s="4"/>
      <c r="P14" s="33"/>
      <c r="Q14" s="34"/>
      <c r="R14" s="15"/>
      <c r="S14" s="9">
        <v>7</v>
      </c>
      <c r="T14" s="4" t="s">
        <v>11</v>
      </c>
      <c r="U14" s="33">
        <v>500</v>
      </c>
      <c r="V14" s="34">
        <f t="shared" si="22"/>
        <v>3500</v>
      </c>
      <c r="W14" s="15"/>
      <c r="X14" s="9"/>
      <c r="Y14" s="4"/>
      <c r="Z14" s="33"/>
      <c r="AA14" s="34"/>
      <c r="AB14" s="15"/>
      <c r="AC14" s="9"/>
      <c r="AD14" s="4"/>
      <c r="AE14" s="33"/>
      <c r="AF14" s="34"/>
      <c r="AG14" s="15"/>
      <c r="AH14" s="9"/>
      <c r="AI14" s="4"/>
      <c r="AJ14" s="33"/>
      <c r="AK14" s="34"/>
      <c r="AL14" s="15"/>
      <c r="AM14" s="9"/>
      <c r="AN14" s="4"/>
      <c r="AO14" s="33"/>
      <c r="AP14" s="34"/>
      <c r="AQ14" s="15"/>
      <c r="AR14" s="73">
        <v>1</v>
      </c>
      <c r="AS14" s="63" t="s">
        <v>63</v>
      </c>
      <c r="AT14" s="58"/>
      <c r="AU14" s="33"/>
      <c r="AV14" s="34">
        <f t="shared" si="23"/>
        <v>0</v>
      </c>
      <c r="AW14" s="15"/>
      <c r="AX14" s="73"/>
      <c r="AY14" s="63" t="s">
        <v>63</v>
      </c>
      <c r="AZ14" s="58"/>
      <c r="BA14" s="33"/>
      <c r="BB14" s="34">
        <f t="shared" si="24"/>
        <v>0</v>
      </c>
      <c r="BC14" s="73"/>
      <c r="BD14" s="63" t="s">
        <v>63</v>
      </c>
      <c r="BE14" s="58"/>
      <c r="BF14" s="33"/>
      <c r="BG14" s="34">
        <f t="shared" si="25"/>
        <v>0</v>
      </c>
      <c r="BI14" s="73">
        <v>1</v>
      </c>
      <c r="BJ14" s="63" t="s">
        <v>63</v>
      </c>
      <c r="BK14" s="58"/>
      <c r="BL14" s="33"/>
      <c r="BM14" s="34">
        <f t="shared" si="26"/>
        <v>0</v>
      </c>
      <c r="BN14" s="73"/>
      <c r="BO14" s="63" t="s">
        <v>63</v>
      </c>
      <c r="BP14" s="58"/>
      <c r="BQ14" s="33"/>
      <c r="BR14" s="34">
        <f t="shared" si="27"/>
        <v>0</v>
      </c>
    </row>
    <row r="15" spans="1:70" ht="28.4" customHeight="1">
      <c r="A15" s="9"/>
      <c r="B15" s="3"/>
      <c r="C15" s="66" t="s">
        <v>79</v>
      </c>
      <c r="D15" s="18"/>
      <c r="E15" s="4"/>
      <c r="F15" s="33"/>
      <c r="G15" s="34"/>
      <c r="H15" s="15"/>
      <c r="I15" s="9"/>
      <c r="J15" s="4"/>
      <c r="K15" s="33"/>
      <c r="L15" s="34"/>
      <c r="M15" s="15"/>
      <c r="N15" s="9"/>
      <c r="O15" s="4"/>
      <c r="P15" s="33"/>
      <c r="Q15" s="34"/>
      <c r="R15" s="15"/>
      <c r="S15" s="9"/>
      <c r="T15" s="4"/>
      <c r="U15" s="33"/>
      <c r="V15" s="34"/>
      <c r="W15" s="15"/>
      <c r="X15" s="9"/>
      <c r="Y15" s="4"/>
      <c r="Z15" s="33"/>
      <c r="AA15" s="34"/>
      <c r="AB15" s="15"/>
      <c r="AC15" s="9"/>
      <c r="AD15" s="4"/>
      <c r="AE15" s="33"/>
      <c r="AF15" s="34"/>
      <c r="AG15" s="15"/>
      <c r="AH15" s="9"/>
      <c r="AI15" s="4"/>
      <c r="AJ15" s="33"/>
      <c r="AK15" s="34"/>
      <c r="AL15" s="15"/>
      <c r="AM15" s="9"/>
      <c r="AN15" s="4"/>
      <c r="AO15" s="33"/>
      <c r="AP15" s="34"/>
      <c r="AQ15" s="15"/>
      <c r="AR15" s="73"/>
      <c r="AS15" s="63"/>
      <c r="AT15" s="58"/>
      <c r="AU15" s="33"/>
      <c r="AV15" s="34"/>
      <c r="AW15" s="15"/>
      <c r="AX15" s="73"/>
      <c r="AY15" s="63"/>
      <c r="AZ15" s="58"/>
      <c r="BA15" s="33"/>
      <c r="BB15" s="34"/>
      <c r="BC15" s="73"/>
      <c r="BD15" s="63"/>
      <c r="BE15" s="58"/>
      <c r="BF15" s="33"/>
      <c r="BG15" s="34"/>
      <c r="BI15" s="73"/>
      <c r="BJ15" s="63"/>
      <c r="BK15" s="58"/>
      <c r="BL15" s="33"/>
      <c r="BM15" s="34"/>
      <c r="BN15" s="73">
        <v>2</v>
      </c>
      <c r="BO15" s="63"/>
      <c r="BP15" s="58"/>
      <c r="BQ15" s="33"/>
      <c r="BR15" s="34"/>
    </row>
    <row r="16" spans="1:70" ht="28.4" customHeight="1">
      <c r="A16" s="9" t="s">
        <v>18</v>
      </c>
      <c r="B16" s="3" t="s">
        <v>28</v>
      </c>
      <c r="C16" s="65" t="s">
        <v>56</v>
      </c>
      <c r="D16" s="18"/>
      <c r="E16" s="4"/>
      <c r="F16" s="33"/>
      <c r="G16" s="34"/>
      <c r="H16" s="15"/>
      <c r="I16" s="9"/>
      <c r="J16" s="4"/>
      <c r="K16" s="33"/>
      <c r="L16" s="34"/>
      <c r="M16" s="15"/>
      <c r="N16" s="9"/>
      <c r="O16" s="4"/>
      <c r="P16" s="33"/>
      <c r="Q16" s="34"/>
      <c r="R16" s="15"/>
      <c r="S16" s="9"/>
      <c r="T16" s="4"/>
      <c r="U16" s="33"/>
      <c r="V16" s="34"/>
      <c r="W16" s="15"/>
      <c r="X16" s="9"/>
      <c r="Y16" s="4"/>
      <c r="Z16" s="33"/>
      <c r="AA16" s="34"/>
      <c r="AB16" s="15"/>
      <c r="AC16" s="9">
        <v>640</v>
      </c>
      <c r="AD16" s="4" t="s">
        <v>6</v>
      </c>
      <c r="AE16" s="33">
        <v>15</v>
      </c>
      <c r="AF16" s="34">
        <f t="shared" si="8"/>
        <v>9600</v>
      </c>
      <c r="AG16" s="15"/>
      <c r="AH16" s="9"/>
      <c r="AI16" s="4"/>
      <c r="AJ16" s="33"/>
      <c r="AK16" s="34"/>
      <c r="AL16" s="15"/>
      <c r="AM16" s="9"/>
      <c r="AN16" s="4"/>
      <c r="AO16" s="33"/>
      <c r="AP16" s="34"/>
      <c r="AQ16" s="15"/>
      <c r="AR16" s="73"/>
      <c r="AS16" s="63" t="s">
        <v>63</v>
      </c>
      <c r="AT16" s="58" t="s">
        <v>13</v>
      </c>
      <c r="AU16" s="33"/>
      <c r="AV16" s="34">
        <f t="shared" si="23"/>
        <v>0</v>
      </c>
      <c r="AW16" s="15"/>
      <c r="AX16" s="73"/>
      <c r="AY16" s="63" t="s">
        <v>63</v>
      </c>
      <c r="AZ16" s="58" t="s">
        <v>13</v>
      </c>
      <c r="BA16" s="33"/>
      <c r="BB16" s="34">
        <f t="shared" si="24"/>
        <v>0</v>
      </c>
      <c r="BC16" s="73"/>
      <c r="BD16" s="63" t="s">
        <v>63</v>
      </c>
      <c r="BE16" s="58" t="s">
        <v>13</v>
      </c>
      <c r="BF16" s="33"/>
      <c r="BG16" s="34">
        <f t="shared" si="25"/>
        <v>0</v>
      </c>
      <c r="BI16" s="73"/>
      <c r="BJ16" s="63" t="s">
        <v>63</v>
      </c>
      <c r="BK16" s="58" t="s">
        <v>13</v>
      </c>
      <c r="BL16" s="33"/>
      <c r="BM16" s="34">
        <f t="shared" si="26"/>
        <v>0</v>
      </c>
      <c r="BN16" s="73"/>
      <c r="BO16" s="63" t="s">
        <v>63</v>
      </c>
      <c r="BP16" s="58" t="s">
        <v>13</v>
      </c>
      <c r="BQ16" s="33"/>
      <c r="BR16" s="34">
        <f t="shared" ref="BR16:BR27" si="28">BN16*BQ16</f>
        <v>0</v>
      </c>
    </row>
    <row r="17" spans="1:70" ht="28.4" customHeight="1">
      <c r="A17" s="9" t="s">
        <v>5</v>
      </c>
      <c r="B17" s="79" t="s">
        <v>27</v>
      </c>
      <c r="C17" s="65" t="s">
        <v>29</v>
      </c>
      <c r="D17" s="18"/>
      <c r="E17" s="4"/>
      <c r="F17" s="33"/>
      <c r="G17" s="34"/>
      <c r="H17" s="15"/>
      <c r="I17" s="9"/>
      <c r="J17" s="4"/>
      <c r="K17" s="33"/>
      <c r="L17" s="34"/>
      <c r="M17" s="15"/>
      <c r="N17" s="9"/>
      <c r="O17" s="4"/>
      <c r="P17" s="33"/>
      <c r="Q17" s="34"/>
      <c r="R17" s="15"/>
      <c r="S17" s="9"/>
      <c r="T17" s="4"/>
      <c r="U17" s="33"/>
      <c r="V17" s="34"/>
      <c r="W17" s="15"/>
      <c r="X17" s="9"/>
      <c r="Y17" s="4"/>
      <c r="Z17" s="33"/>
      <c r="AA17" s="34"/>
      <c r="AB17" s="15"/>
      <c r="AC17" s="9"/>
      <c r="AD17" s="4"/>
      <c r="AE17" s="33"/>
      <c r="AF17" s="34"/>
      <c r="AG17" s="15"/>
      <c r="AH17" s="9">
        <v>400</v>
      </c>
      <c r="AI17" s="4" t="s">
        <v>6</v>
      </c>
      <c r="AJ17" s="33">
        <v>120</v>
      </c>
      <c r="AK17" s="34">
        <f t="shared" si="9"/>
        <v>48000</v>
      </c>
      <c r="AL17" s="15"/>
      <c r="AM17" s="9">
        <v>120</v>
      </c>
      <c r="AN17" s="4" t="s">
        <v>6</v>
      </c>
      <c r="AO17" s="33">
        <v>120</v>
      </c>
      <c r="AP17" s="34">
        <f t="shared" si="10"/>
        <v>14400</v>
      </c>
      <c r="AQ17" s="15"/>
      <c r="AR17" s="73"/>
      <c r="AS17" s="63" t="s">
        <v>63</v>
      </c>
      <c r="AT17" s="58" t="s">
        <v>6</v>
      </c>
      <c r="AU17" s="33">
        <v>120</v>
      </c>
      <c r="AV17" s="34">
        <f t="shared" si="23"/>
        <v>0</v>
      </c>
      <c r="AW17" s="15"/>
      <c r="AX17" s="73"/>
      <c r="AY17" s="63" t="s">
        <v>63</v>
      </c>
      <c r="AZ17" s="58" t="s">
        <v>6</v>
      </c>
      <c r="BA17" s="33">
        <v>120</v>
      </c>
      <c r="BB17" s="34">
        <f t="shared" si="24"/>
        <v>0</v>
      </c>
      <c r="BC17" s="73"/>
      <c r="BD17" s="63" t="s">
        <v>63</v>
      </c>
      <c r="BE17" s="58" t="s">
        <v>6</v>
      </c>
      <c r="BF17" s="33">
        <v>120</v>
      </c>
      <c r="BG17" s="34">
        <f t="shared" si="25"/>
        <v>0</v>
      </c>
      <c r="BI17" s="73" t="s">
        <v>75</v>
      </c>
      <c r="BJ17" s="63" t="s">
        <v>63</v>
      </c>
      <c r="BK17" s="58" t="s">
        <v>16</v>
      </c>
      <c r="BL17" s="33">
        <v>120</v>
      </c>
      <c r="BM17" s="34" t="e">
        <f t="shared" si="26"/>
        <v>#VALUE!</v>
      </c>
      <c r="BN17" s="73"/>
      <c r="BO17" s="63" t="s">
        <v>63</v>
      </c>
      <c r="BP17" s="58" t="s">
        <v>16</v>
      </c>
      <c r="BQ17" s="33">
        <v>120</v>
      </c>
      <c r="BR17" s="34">
        <f t="shared" si="28"/>
        <v>0</v>
      </c>
    </row>
    <row r="18" spans="1:70" ht="28.4" customHeight="1">
      <c r="A18" s="9" t="s">
        <v>8</v>
      </c>
      <c r="B18" s="3" t="s">
        <v>26</v>
      </c>
      <c r="C18" s="65" t="s">
        <v>22</v>
      </c>
      <c r="D18" s="18"/>
      <c r="E18" s="4"/>
      <c r="F18" s="33"/>
      <c r="G18" s="34"/>
      <c r="H18" s="15"/>
      <c r="I18" s="9"/>
      <c r="J18" s="4"/>
      <c r="K18" s="33"/>
      <c r="L18" s="34"/>
      <c r="M18" s="15"/>
      <c r="N18" s="9"/>
      <c r="O18" s="4"/>
      <c r="P18" s="33"/>
      <c r="Q18" s="34"/>
      <c r="R18" s="15"/>
      <c r="S18" s="9"/>
      <c r="T18" s="4"/>
      <c r="U18" s="33"/>
      <c r="V18" s="34"/>
      <c r="W18" s="15"/>
      <c r="X18" s="9"/>
      <c r="Y18" s="4"/>
      <c r="Z18" s="33"/>
      <c r="AA18" s="34"/>
      <c r="AB18" s="15"/>
      <c r="AC18" s="9"/>
      <c r="AD18" s="4"/>
      <c r="AE18" s="33"/>
      <c r="AF18" s="34"/>
      <c r="AG18" s="15"/>
      <c r="AH18" s="9"/>
      <c r="AI18" s="4"/>
      <c r="AJ18" s="33"/>
      <c r="AK18" s="34"/>
      <c r="AL18" s="15"/>
      <c r="AM18" s="9">
        <v>2</v>
      </c>
      <c r="AN18" s="4" t="s">
        <v>11</v>
      </c>
      <c r="AO18" s="33">
        <v>1500</v>
      </c>
      <c r="AP18" s="34">
        <f t="shared" si="10"/>
        <v>3000</v>
      </c>
      <c r="AQ18" s="15"/>
      <c r="AR18" s="73"/>
      <c r="AS18" s="63" t="s">
        <v>63</v>
      </c>
      <c r="AT18" s="58" t="s">
        <v>11</v>
      </c>
      <c r="AU18" s="33">
        <v>1700</v>
      </c>
      <c r="AV18" s="34">
        <f t="shared" si="23"/>
        <v>0</v>
      </c>
      <c r="AW18" s="15"/>
      <c r="AX18" s="73"/>
      <c r="AY18" s="63" t="s">
        <v>63</v>
      </c>
      <c r="AZ18" s="58" t="s">
        <v>11</v>
      </c>
      <c r="BA18" s="33">
        <v>1700</v>
      </c>
      <c r="BB18" s="34">
        <f t="shared" si="24"/>
        <v>0</v>
      </c>
      <c r="BC18" s="73"/>
      <c r="BD18" s="63" t="s">
        <v>63</v>
      </c>
      <c r="BE18" s="58" t="s">
        <v>11</v>
      </c>
      <c r="BF18" s="33">
        <v>1700</v>
      </c>
      <c r="BG18" s="34">
        <f t="shared" si="25"/>
        <v>0</v>
      </c>
      <c r="BI18" s="73"/>
      <c r="BJ18" s="63" t="s">
        <v>63</v>
      </c>
      <c r="BK18" s="58" t="s">
        <v>11</v>
      </c>
      <c r="BL18" s="33">
        <v>1700</v>
      </c>
      <c r="BM18" s="34">
        <f t="shared" si="26"/>
        <v>0</v>
      </c>
      <c r="BN18" s="73"/>
      <c r="BO18" s="63" t="s">
        <v>63</v>
      </c>
      <c r="BP18" s="58" t="s">
        <v>11</v>
      </c>
      <c r="BQ18" s="33">
        <v>1700</v>
      </c>
      <c r="BR18" s="34">
        <f t="shared" si="28"/>
        <v>0</v>
      </c>
    </row>
    <row r="19" spans="1:70" ht="28.4" customHeight="1">
      <c r="A19" s="9" t="s">
        <v>8</v>
      </c>
      <c r="B19" s="3" t="s">
        <v>26</v>
      </c>
      <c r="C19" s="65" t="s">
        <v>23</v>
      </c>
      <c r="D19" s="18"/>
      <c r="E19" s="4"/>
      <c r="F19" s="33"/>
      <c r="G19" s="34"/>
      <c r="H19" s="15"/>
      <c r="I19" s="9"/>
      <c r="J19" s="4"/>
      <c r="K19" s="33"/>
      <c r="L19" s="34"/>
      <c r="M19" s="15"/>
      <c r="N19" s="9"/>
      <c r="O19" s="4"/>
      <c r="P19" s="33"/>
      <c r="Q19" s="34"/>
      <c r="R19" s="15"/>
      <c r="S19" s="9"/>
      <c r="T19" s="4"/>
      <c r="U19" s="33"/>
      <c r="V19" s="34"/>
      <c r="W19" s="15"/>
      <c r="X19" s="9"/>
      <c r="Y19" s="4"/>
      <c r="Z19" s="33"/>
      <c r="AA19" s="34"/>
      <c r="AB19" s="15"/>
      <c r="AC19" s="9"/>
      <c r="AD19" s="4"/>
      <c r="AE19" s="33"/>
      <c r="AF19" s="34"/>
      <c r="AG19" s="15"/>
      <c r="AH19" s="9"/>
      <c r="AI19" s="4"/>
      <c r="AJ19" s="33"/>
      <c r="AK19" s="34"/>
      <c r="AL19" s="15"/>
      <c r="AM19" s="9">
        <v>2</v>
      </c>
      <c r="AN19" s="4" t="s">
        <v>11</v>
      </c>
      <c r="AO19" s="33">
        <v>1000</v>
      </c>
      <c r="AP19" s="34">
        <f t="shared" si="10"/>
        <v>2000</v>
      </c>
      <c r="AQ19" s="15"/>
      <c r="AR19" s="73"/>
      <c r="AS19" s="63" t="s">
        <v>63</v>
      </c>
      <c r="AT19" s="58" t="s">
        <v>11</v>
      </c>
      <c r="AU19" s="33">
        <v>1000</v>
      </c>
      <c r="AV19" s="34">
        <f t="shared" si="23"/>
        <v>0</v>
      </c>
      <c r="AW19" s="15"/>
      <c r="AX19" s="73"/>
      <c r="AY19" s="63" t="s">
        <v>63</v>
      </c>
      <c r="AZ19" s="58" t="s">
        <v>11</v>
      </c>
      <c r="BA19" s="33">
        <v>1000</v>
      </c>
      <c r="BB19" s="34">
        <f t="shared" si="24"/>
        <v>0</v>
      </c>
      <c r="BC19" s="73"/>
      <c r="BD19" s="63" t="s">
        <v>63</v>
      </c>
      <c r="BE19" s="58" t="s">
        <v>11</v>
      </c>
      <c r="BF19" s="33">
        <v>1000</v>
      </c>
      <c r="BG19" s="34">
        <f t="shared" si="25"/>
        <v>0</v>
      </c>
      <c r="BI19" s="73"/>
      <c r="BJ19" s="63" t="s">
        <v>63</v>
      </c>
      <c r="BK19" s="58" t="s">
        <v>11</v>
      </c>
      <c r="BL19" s="33">
        <v>1000</v>
      </c>
      <c r="BM19" s="34">
        <f t="shared" si="26"/>
        <v>0</v>
      </c>
      <c r="BN19" s="73"/>
      <c r="BO19" s="63" t="s">
        <v>63</v>
      </c>
      <c r="BP19" s="58" t="s">
        <v>11</v>
      </c>
      <c r="BQ19" s="33">
        <v>1000</v>
      </c>
      <c r="BR19" s="34">
        <f t="shared" si="28"/>
        <v>0</v>
      </c>
    </row>
    <row r="20" spans="1:70" ht="28.4" customHeight="1">
      <c r="A20" s="40"/>
      <c r="B20" s="41" t="s">
        <v>27</v>
      </c>
      <c r="C20" s="67" t="s">
        <v>31</v>
      </c>
      <c r="D20" s="43"/>
      <c r="E20" s="44"/>
      <c r="F20" s="45"/>
      <c r="G20" s="46"/>
      <c r="H20" s="15"/>
      <c r="I20" s="40"/>
      <c r="J20" s="44"/>
      <c r="K20" s="45"/>
      <c r="L20" s="46"/>
      <c r="M20" s="15"/>
      <c r="N20" s="40"/>
      <c r="O20" s="44"/>
      <c r="P20" s="45"/>
      <c r="Q20" s="46"/>
      <c r="R20" s="15"/>
      <c r="S20" s="40"/>
      <c r="T20" s="44"/>
      <c r="U20" s="45"/>
      <c r="V20" s="46"/>
      <c r="W20" s="15"/>
      <c r="X20" s="40"/>
      <c r="Y20" s="44"/>
      <c r="Z20" s="45"/>
      <c r="AA20" s="46"/>
      <c r="AB20" s="15"/>
      <c r="AC20" s="40"/>
      <c r="AD20" s="44"/>
      <c r="AE20" s="45"/>
      <c r="AF20" s="46"/>
      <c r="AG20" s="15"/>
      <c r="AH20" s="40"/>
      <c r="AI20" s="44"/>
      <c r="AJ20" s="45"/>
      <c r="AK20" s="46"/>
      <c r="AL20" s="15"/>
      <c r="AM20" s="40"/>
      <c r="AN20" s="44"/>
      <c r="AO20" s="45"/>
      <c r="AP20" s="46"/>
      <c r="AQ20" s="15"/>
      <c r="AR20" s="74"/>
      <c r="AS20" s="63" t="s">
        <v>63</v>
      </c>
      <c r="AT20" s="59" t="s">
        <v>11</v>
      </c>
      <c r="AU20" s="45"/>
      <c r="AV20" s="34">
        <f t="shared" si="23"/>
        <v>0</v>
      </c>
      <c r="AW20" s="15"/>
      <c r="AX20" s="74"/>
      <c r="AY20" s="63" t="s">
        <v>63</v>
      </c>
      <c r="AZ20" s="59" t="s">
        <v>11</v>
      </c>
      <c r="BA20" s="45"/>
      <c r="BB20" s="34">
        <f t="shared" si="24"/>
        <v>0</v>
      </c>
      <c r="BC20" s="74"/>
      <c r="BD20" s="63" t="s">
        <v>63</v>
      </c>
      <c r="BE20" s="59" t="s">
        <v>11</v>
      </c>
      <c r="BF20" s="45"/>
      <c r="BG20" s="34">
        <f t="shared" si="25"/>
        <v>0</v>
      </c>
      <c r="BI20" s="74"/>
      <c r="BJ20" s="63" t="s">
        <v>63</v>
      </c>
      <c r="BK20" s="59" t="s">
        <v>11</v>
      </c>
      <c r="BL20" s="45"/>
      <c r="BM20" s="34">
        <f t="shared" si="26"/>
        <v>0</v>
      </c>
      <c r="BN20" s="74"/>
      <c r="BO20" s="63" t="s">
        <v>63</v>
      </c>
      <c r="BP20" s="59" t="s">
        <v>11</v>
      </c>
      <c r="BQ20" s="45"/>
      <c r="BR20" s="34">
        <f t="shared" si="28"/>
        <v>0</v>
      </c>
    </row>
    <row r="21" spans="1:70" ht="28.4" customHeight="1">
      <c r="A21" s="40"/>
      <c r="B21" s="41"/>
      <c r="C21" s="67" t="s">
        <v>32</v>
      </c>
      <c r="D21" s="43"/>
      <c r="E21" s="44"/>
      <c r="F21" s="45"/>
      <c r="G21" s="46"/>
      <c r="H21" s="15"/>
      <c r="I21" s="40"/>
      <c r="J21" s="44"/>
      <c r="K21" s="45"/>
      <c r="L21" s="46"/>
      <c r="M21" s="15"/>
      <c r="N21" s="40"/>
      <c r="O21" s="44"/>
      <c r="P21" s="45"/>
      <c r="Q21" s="46"/>
      <c r="R21" s="15"/>
      <c r="S21" s="40"/>
      <c r="T21" s="44"/>
      <c r="U21" s="45"/>
      <c r="V21" s="46"/>
      <c r="W21" s="15"/>
      <c r="X21" s="40"/>
      <c r="Y21" s="44"/>
      <c r="Z21" s="45"/>
      <c r="AA21" s="46"/>
      <c r="AB21" s="15"/>
      <c r="AC21" s="40"/>
      <c r="AD21" s="44"/>
      <c r="AE21" s="45"/>
      <c r="AF21" s="46"/>
      <c r="AG21" s="15"/>
      <c r="AH21" s="40"/>
      <c r="AI21" s="44"/>
      <c r="AJ21" s="45"/>
      <c r="AK21" s="46"/>
      <c r="AL21" s="15"/>
      <c r="AM21" s="40"/>
      <c r="AN21" s="44"/>
      <c r="AO21" s="45"/>
      <c r="AP21" s="46"/>
      <c r="AQ21" s="15"/>
      <c r="AR21" s="74"/>
      <c r="AS21" s="63" t="s">
        <v>63</v>
      </c>
      <c r="AT21" s="59" t="s">
        <v>11</v>
      </c>
      <c r="AU21" s="45"/>
      <c r="AV21" s="34">
        <f t="shared" si="23"/>
        <v>0</v>
      </c>
      <c r="AW21" s="15"/>
      <c r="AX21" s="74"/>
      <c r="AY21" s="63" t="s">
        <v>63</v>
      </c>
      <c r="AZ21" s="59" t="s">
        <v>11</v>
      </c>
      <c r="BA21" s="45"/>
      <c r="BB21" s="34">
        <f t="shared" si="24"/>
        <v>0</v>
      </c>
      <c r="BC21" s="74"/>
      <c r="BD21" s="63" t="s">
        <v>63</v>
      </c>
      <c r="BE21" s="59" t="s">
        <v>11</v>
      </c>
      <c r="BF21" s="45"/>
      <c r="BG21" s="34">
        <f t="shared" si="25"/>
        <v>0</v>
      </c>
      <c r="BI21" s="74"/>
      <c r="BJ21" s="63" t="s">
        <v>63</v>
      </c>
      <c r="BK21" s="59" t="s">
        <v>11</v>
      </c>
      <c r="BL21" s="45"/>
      <c r="BM21" s="34">
        <f t="shared" si="26"/>
        <v>0</v>
      </c>
      <c r="BN21" s="74"/>
      <c r="BO21" s="63" t="s">
        <v>63</v>
      </c>
      <c r="BP21" s="59" t="s">
        <v>11</v>
      </c>
      <c r="BQ21" s="45"/>
      <c r="BR21" s="34">
        <f t="shared" si="28"/>
        <v>0</v>
      </c>
    </row>
    <row r="22" spans="1:70" ht="28.4" customHeight="1">
      <c r="A22" s="40"/>
      <c r="B22" s="41"/>
      <c r="C22" s="67" t="s">
        <v>33</v>
      </c>
      <c r="D22" s="43"/>
      <c r="E22" s="44"/>
      <c r="F22" s="45"/>
      <c r="G22" s="46"/>
      <c r="H22" s="15"/>
      <c r="I22" s="40"/>
      <c r="J22" s="44"/>
      <c r="K22" s="45"/>
      <c r="L22" s="46"/>
      <c r="M22" s="15"/>
      <c r="N22" s="40"/>
      <c r="O22" s="44"/>
      <c r="P22" s="45"/>
      <c r="Q22" s="46"/>
      <c r="R22" s="15"/>
      <c r="S22" s="40"/>
      <c r="T22" s="44"/>
      <c r="U22" s="45"/>
      <c r="V22" s="46"/>
      <c r="W22" s="15"/>
      <c r="X22" s="40"/>
      <c r="Y22" s="44"/>
      <c r="Z22" s="45"/>
      <c r="AA22" s="46"/>
      <c r="AB22" s="15"/>
      <c r="AC22" s="40"/>
      <c r="AD22" s="44"/>
      <c r="AE22" s="45"/>
      <c r="AF22" s="46"/>
      <c r="AG22" s="15"/>
      <c r="AH22" s="40"/>
      <c r="AI22" s="44"/>
      <c r="AJ22" s="45"/>
      <c r="AK22" s="46"/>
      <c r="AL22" s="15"/>
      <c r="AM22" s="40"/>
      <c r="AN22" s="44"/>
      <c r="AO22" s="45"/>
      <c r="AP22" s="46"/>
      <c r="AQ22" s="15"/>
      <c r="AR22" s="74"/>
      <c r="AS22" s="63" t="s">
        <v>63</v>
      </c>
      <c r="AT22" s="59" t="s">
        <v>11</v>
      </c>
      <c r="AU22" s="45"/>
      <c r="AV22" s="34">
        <f t="shared" si="23"/>
        <v>0</v>
      </c>
      <c r="AW22" s="15"/>
      <c r="AX22" s="74"/>
      <c r="AY22" s="63" t="s">
        <v>63</v>
      </c>
      <c r="AZ22" s="59" t="s">
        <v>11</v>
      </c>
      <c r="BA22" s="45"/>
      <c r="BB22" s="34">
        <f t="shared" si="24"/>
        <v>0</v>
      </c>
      <c r="BC22" s="74"/>
      <c r="BD22" s="63" t="s">
        <v>63</v>
      </c>
      <c r="BE22" s="59" t="s">
        <v>11</v>
      </c>
      <c r="BF22" s="45"/>
      <c r="BG22" s="34">
        <f t="shared" si="25"/>
        <v>0</v>
      </c>
      <c r="BI22" s="74"/>
      <c r="BJ22" s="63" t="s">
        <v>63</v>
      </c>
      <c r="BK22" s="59" t="s">
        <v>11</v>
      </c>
      <c r="BL22" s="45"/>
      <c r="BM22" s="34">
        <f t="shared" si="26"/>
        <v>0</v>
      </c>
      <c r="BN22" s="74"/>
      <c r="BO22" s="63" t="s">
        <v>63</v>
      </c>
      <c r="BP22" s="59" t="s">
        <v>11</v>
      </c>
      <c r="BQ22" s="45"/>
      <c r="BR22" s="34">
        <f t="shared" si="28"/>
        <v>0</v>
      </c>
    </row>
    <row r="23" spans="1:70" ht="28.4" customHeight="1">
      <c r="A23" s="40"/>
      <c r="B23" s="41"/>
      <c r="C23" s="67" t="s">
        <v>37</v>
      </c>
      <c r="D23" s="43"/>
      <c r="E23" s="44"/>
      <c r="F23" s="45"/>
      <c r="G23" s="46"/>
      <c r="H23" s="15"/>
      <c r="I23" s="40"/>
      <c r="J23" s="44"/>
      <c r="K23" s="45"/>
      <c r="L23" s="46"/>
      <c r="M23" s="15"/>
      <c r="N23" s="40"/>
      <c r="O23" s="44"/>
      <c r="P23" s="45"/>
      <c r="Q23" s="46"/>
      <c r="R23" s="15"/>
      <c r="S23" s="40"/>
      <c r="T23" s="44"/>
      <c r="U23" s="45"/>
      <c r="V23" s="46"/>
      <c r="W23" s="15"/>
      <c r="X23" s="40"/>
      <c r="Y23" s="44"/>
      <c r="Z23" s="45"/>
      <c r="AA23" s="46"/>
      <c r="AB23" s="15"/>
      <c r="AC23" s="40"/>
      <c r="AD23" s="44"/>
      <c r="AE23" s="45"/>
      <c r="AF23" s="46"/>
      <c r="AG23" s="15"/>
      <c r="AH23" s="40"/>
      <c r="AI23" s="44"/>
      <c r="AJ23" s="45"/>
      <c r="AK23" s="46"/>
      <c r="AL23" s="15"/>
      <c r="AM23" s="40"/>
      <c r="AN23" s="44"/>
      <c r="AO23" s="45"/>
      <c r="AP23" s="46"/>
      <c r="AQ23" s="15"/>
      <c r="AR23" s="74"/>
      <c r="AS23" s="63" t="s">
        <v>63</v>
      </c>
      <c r="AT23" s="59" t="s">
        <v>11</v>
      </c>
      <c r="AU23" s="45"/>
      <c r="AV23" s="34">
        <f t="shared" si="23"/>
        <v>0</v>
      </c>
      <c r="AW23" s="15"/>
      <c r="AX23" s="74"/>
      <c r="AY23" s="63" t="s">
        <v>63</v>
      </c>
      <c r="AZ23" s="59" t="s">
        <v>11</v>
      </c>
      <c r="BA23" s="45"/>
      <c r="BB23" s="34">
        <f t="shared" si="24"/>
        <v>0</v>
      </c>
      <c r="BC23" s="74"/>
      <c r="BD23" s="63" t="s">
        <v>63</v>
      </c>
      <c r="BE23" s="59" t="s">
        <v>11</v>
      </c>
      <c r="BF23" s="45"/>
      <c r="BG23" s="34">
        <f t="shared" si="25"/>
        <v>0</v>
      </c>
      <c r="BI23" s="74"/>
      <c r="BJ23" s="63" t="s">
        <v>63</v>
      </c>
      <c r="BK23" s="59" t="s">
        <v>11</v>
      </c>
      <c r="BL23" s="45"/>
      <c r="BM23" s="34">
        <f t="shared" si="26"/>
        <v>0</v>
      </c>
      <c r="BN23" s="74"/>
      <c r="BO23" s="63" t="s">
        <v>63</v>
      </c>
      <c r="BP23" s="59" t="s">
        <v>11</v>
      </c>
      <c r="BQ23" s="45"/>
      <c r="BR23" s="34">
        <f t="shared" si="28"/>
        <v>0</v>
      </c>
    </row>
    <row r="24" spans="1:70" ht="28.4" customHeight="1">
      <c r="A24" s="40"/>
      <c r="B24" s="41"/>
      <c r="C24" s="67" t="s">
        <v>38</v>
      </c>
      <c r="D24" s="43"/>
      <c r="E24" s="44"/>
      <c r="F24" s="45"/>
      <c r="G24" s="46"/>
      <c r="H24" s="15"/>
      <c r="I24" s="40"/>
      <c r="J24" s="44"/>
      <c r="K24" s="45"/>
      <c r="L24" s="46"/>
      <c r="M24" s="15"/>
      <c r="N24" s="40"/>
      <c r="O24" s="44"/>
      <c r="P24" s="45"/>
      <c r="Q24" s="46"/>
      <c r="R24" s="15"/>
      <c r="S24" s="40"/>
      <c r="T24" s="44"/>
      <c r="U24" s="45"/>
      <c r="V24" s="46"/>
      <c r="W24" s="15"/>
      <c r="X24" s="40"/>
      <c r="Y24" s="44"/>
      <c r="Z24" s="45"/>
      <c r="AA24" s="46"/>
      <c r="AB24" s="15"/>
      <c r="AC24" s="40"/>
      <c r="AD24" s="44"/>
      <c r="AE24" s="45"/>
      <c r="AF24" s="46"/>
      <c r="AG24" s="15"/>
      <c r="AH24" s="40"/>
      <c r="AI24" s="44"/>
      <c r="AJ24" s="45"/>
      <c r="AK24" s="46"/>
      <c r="AL24" s="15"/>
      <c r="AM24" s="40"/>
      <c r="AN24" s="44"/>
      <c r="AO24" s="45"/>
      <c r="AP24" s="46"/>
      <c r="AQ24" s="15"/>
      <c r="AR24" s="74"/>
      <c r="AS24" s="63" t="s">
        <v>63</v>
      </c>
      <c r="AT24" s="59" t="s">
        <v>11</v>
      </c>
      <c r="AU24" s="45"/>
      <c r="AV24" s="34">
        <f t="shared" si="23"/>
        <v>0</v>
      </c>
      <c r="AW24" s="15"/>
      <c r="AX24" s="74"/>
      <c r="AY24" s="63" t="s">
        <v>63</v>
      </c>
      <c r="AZ24" s="59" t="s">
        <v>11</v>
      </c>
      <c r="BA24" s="45"/>
      <c r="BB24" s="34">
        <f t="shared" si="24"/>
        <v>0</v>
      </c>
      <c r="BC24" s="74"/>
      <c r="BD24" s="63" t="s">
        <v>63</v>
      </c>
      <c r="BE24" s="59" t="s">
        <v>11</v>
      </c>
      <c r="BF24" s="45"/>
      <c r="BG24" s="34">
        <f t="shared" si="25"/>
        <v>0</v>
      </c>
      <c r="BI24" s="74"/>
      <c r="BJ24" s="63" t="s">
        <v>63</v>
      </c>
      <c r="BK24" s="59" t="s">
        <v>11</v>
      </c>
      <c r="BL24" s="45"/>
      <c r="BM24" s="34">
        <f t="shared" si="26"/>
        <v>0</v>
      </c>
      <c r="BN24" s="74"/>
      <c r="BO24" s="63" t="s">
        <v>63</v>
      </c>
      <c r="BP24" s="59" t="s">
        <v>11</v>
      </c>
      <c r="BQ24" s="45"/>
      <c r="BR24" s="34">
        <f t="shared" si="28"/>
        <v>0</v>
      </c>
    </row>
    <row r="25" spans="1:70" ht="28.4" customHeight="1">
      <c r="A25" s="40"/>
      <c r="B25" s="41"/>
      <c r="C25" s="67" t="s">
        <v>80</v>
      </c>
      <c r="D25" s="43"/>
      <c r="E25" s="44"/>
      <c r="F25" s="45"/>
      <c r="G25" s="46"/>
      <c r="H25" s="15"/>
      <c r="I25" s="40"/>
      <c r="J25" s="44"/>
      <c r="K25" s="45"/>
      <c r="L25" s="46"/>
      <c r="M25" s="15"/>
      <c r="N25" s="40"/>
      <c r="O25" s="44"/>
      <c r="P25" s="45"/>
      <c r="Q25" s="46"/>
      <c r="R25" s="15"/>
      <c r="S25" s="40"/>
      <c r="T25" s="44"/>
      <c r="U25" s="45"/>
      <c r="V25" s="46"/>
      <c r="W25" s="15"/>
      <c r="X25" s="40"/>
      <c r="Y25" s="44"/>
      <c r="Z25" s="45"/>
      <c r="AA25" s="46"/>
      <c r="AB25" s="15"/>
      <c r="AC25" s="40"/>
      <c r="AD25" s="44"/>
      <c r="AE25" s="45"/>
      <c r="AF25" s="46"/>
      <c r="AG25" s="15"/>
      <c r="AH25" s="40"/>
      <c r="AI25" s="44"/>
      <c r="AJ25" s="45"/>
      <c r="AK25" s="46"/>
      <c r="AL25" s="15"/>
      <c r="AM25" s="40"/>
      <c r="AN25" s="44"/>
      <c r="AO25" s="45"/>
      <c r="AP25" s="46"/>
      <c r="AQ25" s="15"/>
      <c r="AR25" s="74"/>
      <c r="AS25" s="63"/>
      <c r="AT25" s="59"/>
      <c r="AU25" s="45"/>
      <c r="AV25" s="34"/>
      <c r="AW25" s="15"/>
      <c r="AX25" s="74"/>
      <c r="AY25" s="63"/>
      <c r="AZ25" s="59"/>
      <c r="BA25" s="45"/>
      <c r="BB25" s="34"/>
      <c r="BC25" s="74"/>
      <c r="BD25" s="63"/>
      <c r="BE25" s="59"/>
      <c r="BF25" s="45"/>
      <c r="BG25" s="34"/>
      <c r="BI25" s="74"/>
      <c r="BJ25" s="63"/>
      <c r="BK25" s="59"/>
      <c r="BL25" s="45"/>
      <c r="BM25" s="34"/>
      <c r="BN25" s="74">
        <v>3</v>
      </c>
      <c r="BO25" s="63"/>
      <c r="BP25" s="59"/>
      <c r="BQ25" s="45"/>
      <c r="BR25" s="34"/>
    </row>
    <row r="26" spans="1:70" ht="28.4" customHeight="1">
      <c r="A26" s="40"/>
      <c r="B26" s="41"/>
      <c r="C26" s="67" t="s">
        <v>39</v>
      </c>
      <c r="D26" s="43"/>
      <c r="E26" s="44"/>
      <c r="F26" s="45"/>
      <c r="G26" s="46"/>
      <c r="H26" s="15"/>
      <c r="I26" s="40"/>
      <c r="J26" s="44"/>
      <c r="K26" s="45"/>
      <c r="L26" s="46"/>
      <c r="M26" s="15"/>
      <c r="N26" s="40"/>
      <c r="O26" s="44"/>
      <c r="P26" s="45"/>
      <c r="Q26" s="46"/>
      <c r="R26" s="15"/>
      <c r="S26" s="40"/>
      <c r="T26" s="44"/>
      <c r="U26" s="45"/>
      <c r="V26" s="46"/>
      <c r="W26" s="15"/>
      <c r="X26" s="40"/>
      <c r="Y26" s="44"/>
      <c r="Z26" s="45"/>
      <c r="AA26" s="46"/>
      <c r="AB26" s="15"/>
      <c r="AC26" s="40"/>
      <c r="AD26" s="44"/>
      <c r="AE26" s="45"/>
      <c r="AF26" s="46"/>
      <c r="AG26" s="15"/>
      <c r="AH26" s="40"/>
      <c r="AI26" s="44"/>
      <c r="AJ26" s="45"/>
      <c r="AK26" s="46"/>
      <c r="AL26" s="15"/>
      <c r="AM26" s="40"/>
      <c r="AN26" s="44"/>
      <c r="AO26" s="45"/>
      <c r="AP26" s="46"/>
      <c r="AQ26" s="15"/>
      <c r="AR26" s="74"/>
      <c r="AS26" s="63" t="s">
        <v>63</v>
      </c>
      <c r="AT26" s="59" t="s">
        <v>11</v>
      </c>
      <c r="AU26" s="45"/>
      <c r="AV26" s="34">
        <f t="shared" si="23"/>
        <v>0</v>
      </c>
      <c r="AW26" s="15"/>
      <c r="AX26" s="74"/>
      <c r="AY26" s="63" t="s">
        <v>63</v>
      </c>
      <c r="AZ26" s="59" t="s">
        <v>11</v>
      </c>
      <c r="BA26" s="45"/>
      <c r="BB26" s="34">
        <f t="shared" si="24"/>
        <v>0</v>
      </c>
      <c r="BC26" s="74"/>
      <c r="BD26" s="63" t="s">
        <v>63</v>
      </c>
      <c r="BE26" s="59" t="s">
        <v>11</v>
      </c>
      <c r="BF26" s="45"/>
      <c r="BG26" s="34">
        <f t="shared" si="25"/>
        <v>0</v>
      </c>
      <c r="BI26" s="74"/>
      <c r="BJ26" s="63" t="s">
        <v>63</v>
      </c>
      <c r="BK26" s="59" t="s">
        <v>11</v>
      </c>
      <c r="BL26" s="45"/>
      <c r="BM26" s="34">
        <f t="shared" si="26"/>
        <v>0</v>
      </c>
      <c r="BN26" s="74"/>
      <c r="BO26" s="63" t="s">
        <v>63</v>
      </c>
      <c r="BP26" s="59" t="s">
        <v>11</v>
      </c>
      <c r="BQ26" s="45"/>
      <c r="BR26" s="34">
        <f t="shared" si="28"/>
        <v>0</v>
      </c>
    </row>
    <row r="27" spans="1:70" ht="28.4" customHeight="1">
      <c r="A27" s="40"/>
      <c r="B27" s="41"/>
      <c r="C27" s="67" t="s">
        <v>40</v>
      </c>
      <c r="D27" s="43"/>
      <c r="E27" s="44"/>
      <c r="F27" s="45"/>
      <c r="G27" s="46"/>
      <c r="H27" s="15"/>
      <c r="I27" s="40"/>
      <c r="J27" s="44"/>
      <c r="K27" s="45"/>
      <c r="L27" s="46"/>
      <c r="M27" s="15"/>
      <c r="N27" s="40"/>
      <c r="O27" s="44"/>
      <c r="P27" s="45"/>
      <c r="Q27" s="46"/>
      <c r="R27" s="15"/>
      <c r="S27" s="40"/>
      <c r="T27" s="44"/>
      <c r="U27" s="45"/>
      <c r="V27" s="46"/>
      <c r="W27" s="15"/>
      <c r="X27" s="40"/>
      <c r="Y27" s="44"/>
      <c r="Z27" s="45"/>
      <c r="AA27" s="46"/>
      <c r="AB27" s="15"/>
      <c r="AC27" s="40"/>
      <c r="AD27" s="44"/>
      <c r="AE27" s="45"/>
      <c r="AF27" s="46"/>
      <c r="AG27" s="15"/>
      <c r="AH27" s="40"/>
      <c r="AI27" s="44"/>
      <c r="AJ27" s="45"/>
      <c r="AK27" s="46"/>
      <c r="AL27" s="15"/>
      <c r="AM27" s="40"/>
      <c r="AN27" s="44"/>
      <c r="AO27" s="45"/>
      <c r="AP27" s="46"/>
      <c r="AQ27" s="15"/>
      <c r="AR27" s="74"/>
      <c r="AS27" s="63" t="s">
        <v>63</v>
      </c>
      <c r="AT27" s="59" t="s">
        <v>11</v>
      </c>
      <c r="AU27" s="45"/>
      <c r="AV27" s="34">
        <f t="shared" si="23"/>
        <v>0</v>
      </c>
      <c r="AW27" s="15"/>
      <c r="AX27" s="74">
        <v>4</v>
      </c>
      <c r="AY27" s="63" t="s">
        <v>63</v>
      </c>
      <c r="AZ27" s="59" t="s">
        <v>11</v>
      </c>
      <c r="BA27" s="45"/>
      <c r="BB27" s="34">
        <f t="shared" si="24"/>
        <v>0</v>
      </c>
      <c r="BC27" s="74"/>
      <c r="BD27" s="63" t="s">
        <v>63</v>
      </c>
      <c r="BE27" s="59" t="s">
        <v>11</v>
      </c>
      <c r="BF27" s="45"/>
      <c r="BG27" s="34">
        <f t="shared" si="25"/>
        <v>0</v>
      </c>
      <c r="BI27" s="74">
        <v>2</v>
      </c>
      <c r="BJ27" s="63" t="s">
        <v>63</v>
      </c>
      <c r="BK27" s="59" t="s">
        <v>11</v>
      </c>
      <c r="BL27" s="45"/>
      <c r="BM27" s="34">
        <f t="shared" si="26"/>
        <v>0</v>
      </c>
      <c r="BN27" s="74">
        <v>4</v>
      </c>
      <c r="BO27" s="63" t="s">
        <v>63</v>
      </c>
      <c r="BP27" s="59" t="s">
        <v>11</v>
      </c>
      <c r="BQ27" s="45"/>
      <c r="BR27" s="34">
        <f t="shared" si="28"/>
        <v>0</v>
      </c>
    </row>
    <row r="28" spans="1:70" ht="28.4" customHeight="1">
      <c r="A28" s="40"/>
      <c r="B28" s="41"/>
      <c r="C28" s="67" t="s">
        <v>76</v>
      </c>
      <c r="D28" s="43"/>
      <c r="E28" s="44"/>
      <c r="F28" s="45"/>
      <c r="G28" s="46"/>
      <c r="H28" s="15"/>
      <c r="I28" s="40"/>
      <c r="J28" s="44"/>
      <c r="K28" s="45"/>
      <c r="L28" s="46"/>
      <c r="M28" s="15"/>
      <c r="N28" s="40"/>
      <c r="O28" s="44"/>
      <c r="P28" s="45"/>
      <c r="Q28" s="46"/>
      <c r="R28" s="15"/>
      <c r="S28" s="40"/>
      <c r="T28" s="44"/>
      <c r="U28" s="45"/>
      <c r="V28" s="46"/>
      <c r="W28" s="15"/>
      <c r="X28" s="40"/>
      <c r="Y28" s="44"/>
      <c r="Z28" s="45"/>
      <c r="AA28" s="46"/>
      <c r="AB28" s="15"/>
      <c r="AC28" s="40"/>
      <c r="AD28" s="44"/>
      <c r="AE28" s="45"/>
      <c r="AF28" s="46"/>
      <c r="AG28" s="15"/>
      <c r="AH28" s="40"/>
      <c r="AI28" s="44"/>
      <c r="AJ28" s="45"/>
      <c r="AK28" s="46"/>
      <c r="AL28" s="15"/>
      <c r="AM28" s="40"/>
      <c r="AN28" s="44"/>
      <c r="AO28" s="45"/>
      <c r="AP28" s="46"/>
      <c r="AQ28" s="15"/>
      <c r="AR28" s="74"/>
      <c r="AS28" s="63"/>
      <c r="AT28" s="59"/>
      <c r="AU28" s="45"/>
      <c r="AV28" s="34"/>
      <c r="AW28" s="15"/>
      <c r="AX28" s="74"/>
      <c r="AY28" s="63"/>
      <c r="AZ28" s="59"/>
      <c r="BA28" s="45"/>
      <c r="BB28" s="34"/>
      <c r="BC28" s="74"/>
      <c r="BD28" s="63"/>
      <c r="BE28" s="59"/>
      <c r="BF28" s="45"/>
      <c r="BG28" s="34"/>
      <c r="BI28" s="74">
        <v>7</v>
      </c>
      <c r="BJ28" s="63"/>
      <c r="BK28" s="59"/>
      <c r="BL28" s="45"/>
      <c r="BM28" s="34"/>
      <c r="BN28" s="74"/>
      <c r="BO28" s="63"/>
      <c r="BP28" s="59"/>
      <c r="BQ28" s="45"/>
      <c r="BR28" s="34"/>
    </row>
    <row r="29" spans="1:70" ht="28.4" customHeight="1">
      <c r="A29" s="40" t="s">
        <v>5</v>
      </c>
      <c r="B29" s="41" t="s">
        <v>27</v>
      </c>
      <c r="C29" s="67" t="s">
        <v>41</v>
      </c>
      <c r="D29" s="43"/>
      <c r="E29" s="44"/>
      <c r="F29" s="45"/>
      <c r="G29" s="46"/>
      <c r="H29" s="15"/>
      <c r="I29" s="40"/>
      <c r="J29" s="44"/>
      <c r="K29" s="45"/>
      <c r="L29" s="46"/>
      <c r="M29" s="15"/>
      <c r="N29" s="40"/>
      <c r="O29" s="44"/>
      <c r="P29" s="45"/>
      <c r="Q29" s="46"/>
      <c r="R29" s="15"/>
      <c r="S29" s="40"/>
      <c r="T29" s="44"/>
      <c r="U29" s="45"/>
      <c r="V29" s="46"/>
      <c r="W29" s="15"/>
      <c r="X29" s="40"/>
      <c r="Y29" s="44"/>
      <c r="Z29" s="45"/>
      <c r="AA29" s="46"/>
      <c r="AB29" s="15"/>
      <c r="AC29" s="40"/>
      <c r="AD29" s="44"/>
      <c r="AE29" s="45"/>
      <c r="AF29" s="46"/>
      <c r="AG29" s="15"/>
      <c r="AH29" s="40"/>
      <c r="AI29" s="44"/>
      <c r="AJ29" s="45"/>
      <c r="AK29" s="46"/>
      <c r="AL29" s="15"/>
      <c r="AM29" s="40"/>
      <c r="AN29" s="44"/>
      <c r="AO29" s="45"/>
      <c r="AP29" s="46"/>
      <c r="AQ29" s="15"/>
      <c r="AR29" s="74">
        <v>5</v>
      </c>
      <c r="AS29" s="63" t="s">
        <v>63</v>
      </c>
      <c r="AT29" s="59" t="s">
        <v>6</v>
      </c>
      <c r="AU29" s="45">
        <v>200</v>
      </c>
      <c r="AV29" s="34">
        <f t="shared" si="23"/>
        <v>1000</v>
      </c>
      <c r="AW29" s="15"/>
      <c r="AX29" s="74">
        <v>5</v>
      </c>
      <c r="AY29" s="63" t="s">
        <v>63</v>
      </c>
      <c r="AZ29" s="59" t="s">
        <v>6</v>
      </c>
      <c r="BA29" s="45">
        <v>200</v>
      </c>
      <c r="BB29" s="34">
        <f t="shared" si="24"/>
        <v>1000</v>
      </c>
      <c r="BC29" s="74"/>
      <c r="BD29" s="63" t="s">
        <v>63</v>
      </c>
      <c r="BE29" s="59" t="s">
        <v>6</v>
      </c>
      <c r="BF29" s="45">
        <v>200</v>
      </c>
      <c r="BG29" s="34">
        <f t="shared" si="25"/>
        <v>0</v>
      </c>
      <c r="BI29" s="74">
        <v>4</v>
      </c>
      <c r="BJ29" s="63" t="s">
        <v>63</v>
      </c>
      <c r="BK29" s="59" t="s">
        <v>6</v>
      </c>
      <c r="BL29" s="45">
        <v>200</v>
      </c>
      <c r="BM29" s="34">
        <f t="shared" si="26"/>
        <v>800</v>
      </c>
      <c r="BN29" s="74">
        <v>6</v>
      </c>
      <c r="BO29" s="63" t="s">
        <v>63</v>
      </c>
      <c r="BP29" s="59" t="s">
        <v>6</v>
      </c>
      <c r="BQ29" s="45">
        <v>200</v>
      </c>
      <c r="BR29" s="34">
        <f t="shared" ref="BR29:BR37" si="29">BN29*BQ29</f>
        <v>1200</v>
      </c>
    </row>
    <row r="30" spans="1:70" ht="28.4" customHeight="1">
      <c r="A30" s="40" t="s">
        <v>5</v>
      </c>
      <c r="B30" s="41" t="s">
        <v>27</v>
      </c>
      <c r="C30" s="67" t="s">
        <v>42</v>
      </c>
      <c r="D30" s="43"/>
      <c r="E30" s="44"/>
      <c r="F30" s="45"/>
      <c r="G30" s="46"/>
      <c r="H30" s="15"/>
      <c r="I30" s="40"/>
      <c r="J30" s="44"/>
      <c r="K30" s="45"/>
      <c r="L30" s="46"/>
      <c r="M30" s="15"/>
      <c r="N30" s="40"/>
      <c r="O30" s="44"/>
      <c r="P30" s="45"/>
      <c r="Q30" s="46"/>
      <c r="R30" s="15"/>
      <c r="S30" s="40"/>
      <c r="T30" s="44"/>
      <c r="U30" s="45"/>
      <c r="V30" s="46"/>
      <c r="W30" s="15"/>
      <c r="X30" s="40"/>
      <c r="Y30" s="44"/>
      <c r="Z30" s="45"/>
      <c r="AA30" s="46"/>
      <c r="AB30" s="15"/>
      <c r="AC30" s="40"/>
      <c r="AD30" s="44"/>
      <c r="AE30" s="45"/>
      <c r="AF30" s="46"/>
      <c r="AG30" s="15"/>
      <c r="AH30" s="40"/>
      <c r="AI30" s="44"/>
      <c r="AJ30" s="45"/>
      <c r="AK30" s="46"/>
      <c r="AL30" s="15"/>
      <c r="AM30" s="40"/>
      <c r="AN30" s="44"/>
      <c r="AO30" s="45"/>
      <c r="AP30" s="46"/>
      <c r="AQ30" s="15"/>
      <c r="AR30" s="74"/>
      <c r="AS30" s="63" t="s">
        <v>63</v>
      </c>
      <c r="AT30" s="59" t="s">
        <v>6</v>
      </c>
      <c r="AU30" s="45">
        <v>200</v>
      </c>
      <c r="AV30" s="34">
        <f t="shared" si="23"/>
        <v>0</v>
      </c>
      <c r="AW30" s="15"/>
      <c r="AX30" s="74"/>
      <c r="AY30" s="63" t="s">
        <v>63</v>
      </c>
      <c r="AZ30" s="59" t="s">
        <v>6</v>
      </c>
      <c r="BA30" s="45">
        <v>200</v>
      </c>
      <c r="BB30" s="34">
        <f t="shared" si="24"/>
        <v>0</v>
      </c>
      <c r="BC30" s="74"/>
      <c r="BD30" s="63" t="s">
        <v>63</v>
      </c>
      <c r="BE30" s="59" t="s">
        <v>6</v>
      </c>
      <c r="BF30" s="45">
        <v>200</v>
      </c>
      <c r="BG30" s="34">
        <f t="shared" si="25"/>
        <v>0</v>
      </c>
      <c r="BI30" s="74"/>
      <c r="BJ30" s="63" t="s">
        <v>63</v>
      </c>
      <c r="BK30" s="59" t="s">
        <v>6</v>
      </c>
      <c r="BL30" s="45">
        <v>200</v>
      </c>
      <c r="BM30" s="34">
        <f t="shared" si="26"/>
        <v>0</v>
      </c>
      <c r="BN30" s="74"/>
      <c r="BO30" s="63" t="s">
        <v>63</v>
      </c>
      <c r="BP30" s="59" t="s">
        <v>6</v>
      </c>
      <c r="BQ30" s="45">
        <v>200</v>
      </c>
      <c r="BR30" s="34">
        <f t="shared" si="29"/>
        <v>0</v>
      </c>
    </row>
    <row r="31" spans="1:70" ht="28.4" customHeight="1">
      <c r="A31" s="40" t="s">
        <v>5</v>
      </c>
      <c r="B31" s="41" t="s">
        <v>27</v>
      </c>
      <c r="C31" s="67" t="s">
        <v>43</v>
      </c>
      <c r="D31" s="43"/>
      <c r="E31" s="44"/>
      <c r="F31" s="45"/>
      <c r="G31" s="46"/>
      <c r="H31" s="15"/>
      <c r="I31" s="40"/>
      <c r="J31" s="44"/>
      <c r="K31" s="45"/>
      <c r="L31" s="46"/>
      <c r="M31" s="15"/>
      <c r="N31" s="40"/>
      <c r="O31" s="44"/>
      <c r="P31" s="45"/>
      <c r="Q31" s="46"/>
      <c r="R31" s="15"/>
      <c r="S31" s="40"/>
      <c r="T31" s="44"/>
      <c r="U31" s="45"/>
      <c r="V31" s="46"/>
      <c r="W31" s="15"/>
      <c r="X31" s="40"/>
      <c r="Y31" s="44"/>
      <c r="Z31" s="45"/>
      <c r="AA31" s="46"/>
      <c r="AB31" s="15"/>
      <c r="AC31" s="40"/>
      <c r="AD31" s="44"/>
      <c r="AE31" s="45"/>
      <c r="AF31" s="46"/>
      <c r="AG31" s="15"/>
      <c r="AH31" s="40"/>
      <c r="AI31" s="44"/>
      <c r="AJ31" s="45"/>
      <c r="AK31" s="46"/>
      <c r="AL31" s="15"/>
      <c r="AM31" s="40"/>
      <c r="AN31" s="44"/>
      <c r="AO31" s="45"/>
      <c r="AP31" s="46"/>
      <c r="AQ31" s="15"/>
      <c r="AR31" s="74"/>
      <c r="AS31" s="63" t="s">
        <v>63</v>
      </c>
      <c r="AT31" s="59" t="s">
        <v>6</v>
      </c>
      <c r="AU31" s="45">
        <v>200</v>
      </c>
      <c r="AV31" s="34">
        <f t="shared" si="23"/>
        <v>0</v>
      </c>
      <c r="AW31" s="15"/>
      <c r="AX31" s="74"/>
      <c r="AY31" s="63" t="s">
        <v>63</v>
      </c>
      <c r="AZ31" s="59" t="s">
        <v>6</v>
      </c>
      <c r="BA31" s="45">
        <v>200</v>
      </c>
      <c r="BB31" s="34">
        <f t="shared" si="24"/>
        <v>0</v>
      </c>
      <c r="BC31" s="74"/>
      <c r="BD31" s="63" t="s">
        <v>63</v>
      </c>
      <c r="BE31" s="59" t="s">
        <v>6</v>
      </c>
      <c r="BF31" s="45">
        <v>200</v>
      </c>
      <c r="BG31" s="34">
        <f t="shared" si="25"/>
        <v>0</v>
      </c>
      <c r="BI31" s="74"/>
      <c r="BJ31" s="63" t="s">
        <v>63</v>
      </c>
      <c r="BK31" s="59" t="s">
        <v>6</v>
      </c>
      <c r="BL31" s="45">
        <v>200</v>
      </c>
      <c r="BM31" s="34">
        <f t="shared" si="26"/>
        <v>0</v>
      </c>
      <c r="BN31" s="74"/>
      <c r="BO31" s="63" t="s">
        <v>63</v>
      </c>
      <c r="BP31" s="59" t="s">
        <v>6</v>
      </c>
      <c r="BQ31" s="45">
        <v>200</v>
      </c>
      <c r="BR31" s="34">
        <f t="shared" si="29"/>
        <v>0</v>
      </c>
    </row>
    <row r="32" spans="1:70" ht="28.4" customHeight="1">
      <c r="A32" s="40"/>
      <c r="B32" s="41"/>
      <c r="C32" s="67" t="s">
        <v>44</v>
      </c>
      <c r="D32" s="43"/>
      <c r="E32" s="44"/>
      <c r="F32" s="45"/>
      <c r="G32" s="46"/>
      <c r="H32" s="15"/>
      <c r="I32" s="40"/>
      <c r="J32" s="44"/>
      <c r="K32" s="45"/>
      <c r="L32" s="46"/>
      <c r="M32" s="15"/>
      <c r="N32" s="40"/>
      <c r="O32" s="44"/>
      <c r="P32" s="45"/>
      <c r="Q32" s="46"/>
      <c r="R32" s="15"/>
      <c r="S32" s="40"/>
      <c r="T32" s="44"/>
      <c r="U32" s="45"/>
      <c r="V32" s="46"/>
      <c r="W32" s="15"/>
      <c r="X32" s="40"/>
      <c r="Y32" s="44"/>
      <c r="Z32" s="45"/>
      <c r="AA32" s="46"/>
      <c r="AB32" s="15"/>
      <c r="AC32" s="40"/>
      <c r="AD32" s="44"/>
      <c r="AE32" s="45"/>
      <c r="AF32" s="46"/>
      <c r="AG32" s="15"/>
      <c r="AH32" s="40"/>
      <c r="AI32" s="44"/>
      <c r="AJ32" s="45"/>
      <c r="AK32" s="46"/>
      <c r="AL32" s="15"/>
      <c r="AM32" s="40"/>
      <c r="AN32" s="44"/>
      <c r="AO32" s="45"/>
      <c r="AP32" s="46"/>
      <c r="AQ32" s="15"/>
      <c r="AR32" s="74"/>
      <c r="AS32" s="63" t="s">
        <v>63</v>
      </c>
      <c r="AT32" s="59" t="s">
        <v>11</v>
      </c>
      <c r="AU32" s="45"/>
      <c r="AV32" s="34">
        <f t="shared" si="23"/>
        <v>0</v>
      </c>
      <c r="AW32" s="15"/>
      <c r="AX32" s="74"/>
      <c r="AY32" s="63" t="s">
        <v>63</v>
      </c>
      <c r="AZ32" s="59" t="s">
        <v>11</v>
      </c>
      <c r="BA32" s="45"/>
      <c r="BB32" s="34">
        <f t="shared" si="24"/>
        <v>0</v>
      </c>
      <c r="BC32" s="74"/>
      <c r="BD32" s="63" t="s">
        <v>63</v>
      </c>
      <c r="BE32" s="59" t="s">
        <v>11</v>
      </c>
      <c r="BF32" s="45"/>
      <c r="BG32" s="34">
        <f t="shared" si="25"/>
        <v>0</v>
      </c>
      <c r="BI32" s="74"/>
      <c r="BJ32" s="63" t="s">
        <v>63</v>
      </c>
      <c r="BK32" s="59" t="s">
        <v>11</v>
      </c>
      <c r="BL32" s="45"/>
      <c r="BM32" s="34">
        <f t="shared" si="26"/>
        <v>0</v>
      </c>
      <c r="BN32" s="74"/>
      <c r="BO32" s="63" t="s">
        <v>63</v>
      </c>
      <c r="BP32" s="59" t="s">
        <v>11</v>
      </c>
      <c r="BQ32" s="45"/>
      <c r="BR32" s="34">
        <f t="shared" si="29"/>
        <v>0</v>
      </c>
    </row>
    <row r="33" spans="1:70" ht="28.4" customHeight="1">
      <c r="A33" s="40" t="s">
        <v>5</v>
      </c>
      <c r="B33" s="41" t="s">
        <v>26</v>
      </c>
      <c r="C33" s="67" t="s">
        <v>48</v>
      </c>
      <c r="D33" s="43"/>
      <c r="E33" s="44"/>
      <c r="F33" s="45"/>
      <c r="G33" s="46"/>
      <c r="H33" s="15"/>
      <c r="I33" s="40"/>
      <c r="J33" s="44"/>
      <c r="K33" s="45"/>
      <c r="L33" s="46"/>
      <c r="M33" s="15"/>
      <c r="N33" s="40"/>
      <c r="O33" s="44"/>
      <c r="P33" s="45"/>
      <c r="Q33" s="46"/>
      <c r="R33" s="15"/>
      <c r="S33" s="40"/>
      <c r="T33" s="44"/>
      <c r="U33" s="45"/>
      <c r="V33" s="46"/>
      <c r="W33" s="15"/>
      <c r="X33" s="40"/>
      <c r="Y33" s="44"/>
      <c r="Z33" s="45"/>
      <c r="AA33" s="46"/>
      <c r="AB33" s="15"/>
      <c r="AC33" s="40"/>
      <c r="AD33" s="44"/>
      <c r="AE33" s="45"/>
      <c r="AF33" s="46"/>
      <c r="AG33" s="15"/>
      <c r="AH33" s="40"/>
      <c r="AI33" s="44"/>
      <c r="AJ33" s="45"/>
      <c r="AK33" s="46"/>
      <c r="AL33" s="15"/>
      <c r="AM33" s="40"/>
      <c r="AN33" s="44"/>
      <c r="AO33" s="45"/>
      <c r="AP33" s="46"/>
      <c r="AQ33" s="15"/>
      <c r="AR33" s="74"/>
      <c r="AS33" s="63" t="s">
        <v>63</v>
      </c>
      <c r="AT33" s="61" t="s">
        <v>49</v>
      </c>
      <c r="AU33" s="45">
        <v>15000</v>
      </c>
      <c r="AV33" s="34">
        <f t="shared" si="23"/>
        <v>0</v>
      </c>
      <c r="AW33" s="15"/>
      <c r="AX33" s="74">
        <v>3</v>
      </c>
      <c r="AY33" s="63" t="s">
        <v>63</v>
      </c>
      <c r="AZ33" s="61" t="s">
        <v>49</v>
      </c>
      <c r="BA33" s="45">
        <v>15000</v>
      </c>
      <c r="BB33" s="34">
        <f t="shared" si="24"/>
        <v>45000</v>
      </c>
      <c r="BC33" s="74"/>
      <c r="BD33" s="63" t="s">
        <v>63</v>
      </c>
      <c r="BE33" s="61" t="s">
        <v>49</v>
      </c>
      <c r="BF33" s="45">
        <v>15000</v>
      </c>
      <c r="BG33" s="34">
        <f t="shared" si="25"/>
        <v>0</v>
      </c>
      <c r="BI33" s="74"/>
      <c r="BJ33" s="63" t="s">
        <v>63</v>
      </c>
      <c r="BK33" s="61" t="s">
        <v>49</v>
      </c>
      <c r="BL33" s="45">
        <v>15000</v>
      </c>
      <c r="BM33" s="34">
        <f t="shared" si="26"/>
        <v>0</v>
      </c>
      <c r="BN33" s="74">
        <v>2</v>
      </c>
      <c r="BO33" s="63" t="s">
        <v>63</v>
      </c>
      <c r="BP33" s="61" t="s">
        <v>49</v>
      </c>
      <c r="BQ33" s="45">
        <v>15000</v>
      </c>
      <c r="BR33" s="34">
        <f t="shared" si="29"/>
        <v>30000</v>
      </c>
    </row>
    <row r="34" spans="1:70" ht="28.4" customHeight="1">
      <c r="A34" s="40"/>
      <c r="B34" s="41"/>
      <c r="C34" s="67" t="s">
        <v>50</v>
      </c>
      <c r="D34" s="43"/>
      <c r="E34" s="44"/>
      <c r="F34" s="45"/>
      <c r="G34" s="46"/>
      <c r="H34" s="15"/>
      <c r="I34" s="40"/>
      <c r="J34" s="44"/>
      <c r="K34" s="45"/>
      <c r="L34" s="46"/>
      <c r="M34" s="15"/>
      <c r="N34" s="40"/>
      <c r="O34" s="44"/>
      <c r="P34" s="45"/>
      <c r="Q34" s="46"/>
      <c r="R34" s="15"/>
      <c r="S34" s="40"/>
      <c r="T34" s="44"/>
      <c r="U34" s="45"/>
      <c r="V34" s="46"/>
      <c r="W34" s="15"/>
      <c r="X34" s="40"/>
      <c r="Y34" s="44"/>
      <c r="Z34" s="45"/>
      <c r="AA34" s="46"/>
      <c r="AB34" s="15"/>
      <c r="AC34" s="40"/>
      <c r="AD34" s="44"/>
      <c r="AE34" s="45"/>
      <c r="AF34" s="46"/>
      <c r="AG34" s="15"/>
      <c r="AH34" s="40"/>
      <c r="AI34" s="44"/>
      <c r="AJ34" s="45"/>
      <c r="AK34" s="46"/>
      <c r="AL34" s="15"/>
      <c r="AM34" s="40"/>
      <c r="AN34" s="44"/>
      <c r="AO34" s="45"/>
      <c r="AP34" s="46"/>
      <c r="AQ34" s="15"/>
      <c r="AR34" s="74"/>
      <c r="AS34" s="63" t="s">
        <v>63</v>
      </c>
      <c r="AT34" s="59" t="s">
        <v>6</v>
      </c>
      <c r="AU34" s="45">
        <v>100</v>
      </c>
      <c r="AV34" s="34">
        <f t="shared" si="23"/>
        <v>0</v>
      </c>
      <c r="AW34" s="15"/>
      <c r="AX34" s="74"/>
      <c r="AY34" s="63" t="s">
        <v>63</v>
      </c>
      <c r="AZ34" s="59" t="s">
        <v>6</v>
      </c>
      <c r="BA34" s="45">
        <v>100</v>
      </c>
      <c r="BB34" s="34">
        <f t="shared" si="24"/>
        <v>0</v>
      </c>
      <c r="BC34" s="74"/>
      <c r="BD34" s="63" t="s">
        <v>63</v>
      </c>
      <c r="BE34" s="59" t="s">
        <v>6</v>
      </c>
      <c r="BF34" s="45">
        <v>100</v>
      </c>
      <c r="BG34" s="34">
        <f t="shared" si="25"/>
        <v>0</v>
      </c>
      <c r="BI34" s="74"/>
      <c r="BJ34" s="63" t="s">
        <v>63</v>
      </c>
      <c r="BK34" s="59" t="s">
        <v>6</v>
      </c>
      <c r="BL34" s="45">
        <v>100</v>
      </c>
      <c r="BM34" s="34">
        <f t="shared" si="26"/>
        <v>0</v>
      </c>
      <c r="BN34" s="74"/>
      <c r="BO34" s="63" t="s">
        <v>63</v>
      </c>
      <c r="BP34" s="59" t="s">
        <v>6</v>
      </c>
      <c r="BQ34" s="45">
        <v>100</v>
      </c>
      <c r="BR34" s="34">
        <f t="shared" si="29"/>
        <v>0</v>
      </c>
    </row>
    <row r="35" spans="1:70" ht="28.4" customHeight="1">
      <c r="A35" s="40" t="s">
        <v>5</v>
      </c>
      <c r="B35" s="41"/>
      <c r="C35" s="67" t="s">
        <v>51</v>
      </c>
      <c r="D35" s="43"/>
      <c r="E35" s="44"/>
      <c r="F35" s="45"/>
      <c r="G35" s="46"/>
      <c r="H35" s="15"/>
      <c r="I35" s="40"/>
      <c r="J35" s="44"/>
      <c r="K35" s="45"/>
      <c r="L35" s="46"/>
      <c r="M35" s="15"/>
      <c r="N35" s="40"/>
      <c r="O35" s="44"/>
      <c r="P35" s="45"/>
      <c r="Q35" s="46"/>
      <c r="R35" s="15"/>
      <c r="S35" s="40"/>
      <c r="T35" s="44"/>
      <c r="U35" s="45"/>
      <c r="V35" s="46"/>
      <c r="W35" s="15"/>
      <c r="X35" s="40"/>
      <c r="Y35" s="44"/>
      <c r="Z35" s="45"/>
      <c r="AA35" s="46"/>
      <c r="AB35" s="15"/>
      <c r="AC35" s="40"/>
      <c r="AD35" s="44"/>
      <c r="AE35" s="45"/>
      <c r="AF35" s="46"/>
      <c r="AG35" s="15"/>
      <c r="AH35" s="40"/>
      <c r="AI35" s="44"/>
      <c r="AJ35" s="45"/>
      <c r="AK35" s="46"/>
      <c r="AL35" s="15"/>
      <c r="AM35" s="40"/>
      <c r="AN35" s="44"/>
      <c r="AO35" s="45"/>
      <c r="AP35" s="46"/>
      <c r="AQ35" s="15"/>
      <c r="AR35" s="74"/>
      <c r="AS35" s="63" t="s">
        <v>63</v>
      </c>
      <c r="AT35" s="59" t="s">
        <v>6</v>
      </c>
      <c r="AU35" s="45">
        <v>100</v>
      </c>
      <c r="AV35" s="34">
        <f t="shared" si="23"/>
        <v>0</v>
      </c>
      <c r="AW35" s="15"/>
      <c r="AX35" s="74"/>
      <c r="AY35" s="63" t="s">
        <v>63</v>
      </c>
      <c r="AZ35" s="59" t="s">
        <v>6</v>
      </c>
      <c r="BA35" s="45">
        <v>100</v>
      </c>
      <c r="BB35" s="34">
        <f t="shared" si="24"/>
        <v>0</v>
      </c>
      <c r="BC35" s="74"/>
      <c r="BD35" s="63" t="s">
        <v>63</v>
      </c>
      <c r="BE35" s="59" t="s">
        <v>6</v>
      </c>
      <c r="BF35" s="45">
        <v>100</v>
      </c>
      <c r="BG35" s="34">
        <f t="shared" si="25"/>
        <v>0</v>
      </c>
      <c r="BI35" s="74"/>
      <c r="BJ35" s="63" t="s">
        <v>63</v>
      </c>
      <c r="BK35" s="59" t="s">
        <v>6</v>
      </c>
      <c r="BL35" s="45">
        <v>100</v>
      </c>
      <c r="BM35" s="34">
        <f t="shared" si="26"/>
        <v>0</v>
      </c>
      <c r="BN35" s="74"/>
      <c r="BO35" s="63" t="s">
        <v>63</v>
      </c>
      <c r="BP35" s="59" t="s">
        <v>6</v>
      </c>
      <c r="BQ35" s="45">
        <v>100</v>
      </c>
      <c r="BR35" s="34">
        <f t="shared" si="29"/>
        <v>0</v>
      </c>
    </row>
    <row r="36" spans="1:70" ht="28.4" customHeight="1">
      <c r="A36" s="40" t="s">
        <v>5</v>
      </c>
      <c r="B36" s="41" t="s">
        <v>27</v>
      </c>
      <c r="C36" s="68" t="s">
        <v>55</v>
      </c>
      <c r="D36" s="43"/>
      <c r="E36" s="44"/>
      <c r="F36" s="45"/>
      <c r="G36" s="46"/>
      <c r="H36" s="15"/>
      <c r="I36" s="40"/>
      <c r="J36" s="44"/>
      <c r="K36" s="45"/>
      <c r="L36" s="46"/>
      <c r="M36" s="15"/>
      <c r="N36" s="40"/>
      <c r="O36" s="44"/>
      <c r="P36" s="45"/>
      <c r="Q36" s="46"/>
      <c r="R36" s="15"/>
      <c r="S36" s="40"/>
      <c r="T36" s="44"/>
      <c r="U36" s="45"/>
      <c r="V36" s="46"/>
      <c r="W36" s="15"/>
      <c r="X36" s="40"/>
      <c r="Y36" s="44"/>
      <c r="Z36" s="45"/>
      <c r="AA36" s="46"/>
      <c r="AB36" s="15"/>
      <c r="AC36" s="40"/>
      <c r="AD36" s="44"/>
      <c r="AE36" s="45"/>
      <c r="AF36" s="46"/>
      <c r="AG36" s="15"/>
      <c r="AH36" s="40"/>
      <c r="AI36" s="44"/>
      <c r="AJ36" s="45"/>
      <c r="AK36" s="46"/>
      <c r="AL36" s="15"/>
      <c r="AM36" s="40"/>
      <c r="AN36" s="44"/>
      <c r="AO36" s="45"/>
      <c r="AP36" s="46"/>
      <c r="AQ36" s="15"/>
      <c r="AR36" s="75"/>
      <c r="AS36" s="63" t="s">
        <v>63</v>
      </c>
      <c r="AT36" s="59" t="s">
        <v>11</v>
      </c>
      <c r="AU36" s="45"/>
      <c r="AV36" s="34">
        <f t="shared" si="23"/>
        <v>0</v>
      </c>
      <c r="AW36" s="15"/>
      <c r="AX36" s="75"/>
      <c r="AY36" s="63" t="s">
        <v>63</v>
      </c>
      <c r="AZ36" s="59" t="s">
        <v>11</v>
      </c>
      <c r="BA36" s="45"/>
      <c r="BB36" s="34">
        <f t="shared" si="24"/>
        <v>0</v>
      </c>
      <c r="BC36" s="74"/>
      <c r="BD36" s="63" t="s">
        <v>63</v>
      </c>
      <c r="BE36" s="59" t="s">
        <v>11</v>
      </c>
      <c r="BF36" s="45"/>
      <c r="BG36" s="34">
        <f t="shared" si="25"/>
        <v>0</v>
      </c>
      <c r="BI36" s="74"/>
      <c r="BJ36" s="63" t="s">
        <v>63</v>
      </c>
      <c r="BK36" s="59" t="s">
        <v>11</v>
      </c>
      <c r="BL36" s="45"/>
      <c r="BM36" s="34">
        <f t="shared" si="26"/>
        <v>0</v>
      </c>
      <c r="BN36" s="74"/>
      <c r="BO36" s="63" t="s">
        <v>63</v>
      </c>
      <c r="BP36" s="59" t="s">
        <v>11</v>
      </c>
      <c r="BQ36" s="45"/>
      <c r="BR36" s="34">
        <f t="shared" si="29"/>
        <v>0</v>
      </c>
    </row>
    <row r="37" spans="1:70" ht="28.4" customHeight="1">
      <c r="A37" s="40" t="s">
        <v>5</v>
      </c>
      <c r="B37" s="41" t="s">
        <v>27</v>
      </c>
      <c r="C37" s="67" t="s">
        <v>66</v>
      </c>
      <c r="D37" s="43"/>
      <c r="E37" s="44"/>
      <c r="F37" s="45"/>
      <c r="G37" s="46"/>
      <c r="H37" s="15"/>
      <c r="I37" s="40"/>
      <c r="J37" s="44"/>
      <c r="K37" s="45"/>
      <c r="L37" s="46"/>
      <c r="M37" s="15"/>
      <c r="N37" s="40"/>
      <c r="O37" s="44"/>
      <c r="P37" s="45"/>
      <c r="Q37" s="46"/>
      <c r="R37" s="15"/>
      <c r="S37" s="40"/>
      <c r="T37" s="44"/>
      <c r="U37" s="45"/>
      <c r="V37" s="46"/>
      <c r="W37" s="15"/>
      <c r="X37" s="40"/>
      <c r="Y37" s="44"/>
      <c r="Z37" s="45"/>
      <c r="AA37" s="46"/>
      <c r="AB37" s="15"/>
      <c r="AC37" s="40"/>
      <c r="AD37" s="44"/>
      <c r="AE37" s="45"/>
      <c r="AF37" s="46"/>
      <c r="AG37" s="15"/>
      <c r="AH37" s="40"/>
      <c r="AI37" s="44"/>
      <c r="AJ37" s="45"/>
      <c r="AK37" s="46"/>
      <c r="AL37" s="15"/>
      <c r="AM37" s="40"/>
      <c r="AN37" s="44"/>
      <c r="AO37" s="45"/>
      <c r="AP37" s="46"/>
      <c r="AQ37" s="15"/>
      <c r="AR37" s="75">
        <v>2</v>
      </c>
      <c r="AS37" s="63" t="s">
        <v>63</v>
      </c>
      <c r="AT37" s="59" t="s">
        <v>11</v>
      </c>
      <c r="AU37" s="45"/>
      <c r="AV37" s="34">
        <f t="shared" si="23"/>
        <v>0</v>
      </c>
      <c r="AW37" s="15"/>
      <c r="AX37" s="75"/>
      <c r="AY37" s="63" t="s">
        <v>63</v>
      </c>
      <c r="AZ37" s="59" t="s">
        <v>11</v>
      </c>
      <c r="BA37" s="45"/>
      <c r="BB37" s="34">
        <f t="shared" si="24"/>
        <v>0</v>
      </c>
      <c r="BC37" s="74"/>
      <c r="BD37" s="63" t="s">
        <v>63</v>
      </c>
      <c r="BE37" s="59" t="s">
        <v>11</v>
      </c>
      <c r="BF37" s="45"/>
      <c r="BG37" s="34">
        <f t="shared" si="25"/>
        <v>0</v>
      </c>
      <c r="BI37" s="74"/>
      <c r="BJ37" s="63" t="s">
        <v>63</v>
      </c>
      <c r="BK37" s="59" t="s">
        <v>11</v>
      </c>
      <c r="BL37" s="45"/>
      <c r="BM37" s="34">
        <f t="shared" si="26"/>
        <v>0</v>
      </c>
      <c r="BN37" s="74"/>
      <c r="BO37" s="63" t="s">
        <v>63</v>
      </c>
      <c r="BP37" s="59" t="s">
        <v>11</v>
      </c>
      <c r="BQ37" s="45"/>
      <c r="BR37" s="34">
        <f t="shared" si="29"/>
        <v>0</v>
      </c>
    </row>
    <row r="38" spans="1:70" ht="28.4" customHeight="1">
      <c r="A38" s="40" t="s">
        <v>5</v>
      </c>
      <c r="B38" s="41" t="s">
        <v>27</v>
      </c>
      <c r="C38" s="67" t="s">
        <v>67</v>
      </c>
      <c r="D38" s="43"/>
      <c r="E38" s="44"/>
      <c r="F38" s="45"/>
      <c r="G38" s="46"/>
      <c r="H38" s="15"/>
      <c r="I38" s="40"/>
      <c r="J38" s="44"/>
      <c r="K38" s="45"/>
      <c r="L38" s="46"/>
      <c r="M38" s="15"/>
      <c r="N38" s="40"/>
      <c r="O38" s="44"/>
      <c r="P38" s="45"/>
      <c r="Q38" s="46"/>
      <c r="R38" s="15"/>
      <c r="S38" s="40"/>
      <c r="T38" s="44"/>
      <c r="U38" s="45"/>
      <c r="V38" s="46"/>
      <c r="W38" s="15"/>
      <c r="X38" s="40"/>
      <c r="Y38" s="44"/>
      <c r="Z38" s="45"/>
      <c r="AA38" s="46"/>
      <c r="AB38" s="15"/>
      <c r="AC38" s="40"/>
      <c r="AD38" s="44"/>
      <c r="AE38" s="45"/>
      <c r="AF38" s="46"/>
      <c r="AG38" s="15"/>
      <c r="AH38" s="40"/>
      <c r="AI38" s="44"/>
      <c r="AJ38" s="45"/>
      <c r="AK38" s="46"/>
      <c r="AL38" s="15"/>
      <c r="AM38" s="40"/>
      <c r="AN38" s="44"/>
      <c r="AO38" s="45"/>
      <c r="AP38" s="46"/>
      <c r="AQ38" s="15"/>
      <c r="AR38" s="75">
        <v>2</v>
      </c>
      <c r="AS38" s="63"/>
      <c r="AT38" s="59" t="s">
        <v>11</v>
      </c>
      <c r="AU38" s="45"/>
      <c r="AV38" s="34"/>
      <c r="AW38" s="15"/>
      <c r="AX38" s="75"/>
      <c r="AY38" s="63"/>
      <c r="AZ38" s="59" t="s">
        <v>11</v>
      </c>
      <c r="BA38" s="45"/>
      <c r="BB38" s="34"/>
      <c r="BC38" s="74"/>
      <c r="BD38" s="63"/>
      <c r="BE38" s="59" t="s">
        <v>11</v>
      </c>
      <c r="BF38" s="45"/>
      <c r="BG38" s="34"/>
      <c r="BI38" s="74"/>
      <c r="BJ38" s="63"/>
      <c r="BK38" s="59" t="s">
        <v>11</v>
      </c>
      <c r="BL38" s="45"/>
      <c r="BM38" s="34"/>
      <c r="BN38" s="74"/>
      <c r="BO38" s="63"/>
      <c r="BP38" s="59" t="s">
        <v>11</v>
      </c>
      <c r="BQ38" s="45"/>
      <c r="BR38" s="34"/>
    </row>
    <row r="39" spans="1:70" ht="28.4" customHeight="1">
      <c r="A39" s="40" t="s">
        <v>8</v>
      </c>
      <c r="B39" s="41" t="s">
        <v>27</v>
      </c>
      <c r="C39" s="67" t="s">
        <v>58</v>
      </c>
      <c r="D39" s="43"/>
      <c r="E39" s="44"/>
      <c r="F39" s="45"/>
      <c r="G39" s="46"/>
      <c r="H39" s="15"/>
      <c r="I39" s="40"/>
      <c r="J39" s="44"/>
      <c r="K39" s="45"/>
      <c r="L39" s="46"/>
      <c r="M39" s="15"/>
      <c r="N39" s="40"/>
      <c r="O39" s="44"/>
      <c r="P39" s="45"/>
      <c r="Q39" s="46"/>
      <c r="R39" s="15"/>
      <c r="S39" s="40"/>
      <c r="T39" s="44"/>
      <c r="U39" s="45"/>
      <c r="V39" s="46"/>
      <c r="W39" s="15"/>
      <c r="X39" s="40"/>
      <c r="Y39" s="44"/>
      <c r="Z39" s="45"/>
      <c r="AA39" s="46"/>
      <c r="AB39" s="15"/>
      <c r="AC39" s="40"/>
      <c r="AD39" s="44"/>
      <c r="AE39" s="45"/>
      <c r="AF39" s="46"/>
      <c r="AG39" s="15"/>
      <c r="AH39" s="40"/>
      <c r="AI39" s="44"/>
      <c r="AJ39" s="45"/>
      <c r="AK39" s="46"/>
      <c r="AL39" s="15"/>
      <c r="AM39" s="40"/>
      <c r="AN39" s="44"/>
      <c r="AO39" s="45"/>
      <c r="AP39" s="46"/>
      <c r="AQ39" s="15"/>
      <c r="AR39" s="75"/>
      <c r="AS39" s="63" t="s">
        <v>63</v>
      </c>
      <c r="AT39" s="59" t="s">
        <v>11</v>
      </c>
      <c r="AU39" s="45"/>
      <c r="AV39" s="34">
        <f t="shared" si="23"/>
        <v>0</v>
      </c>
      <c r="AW39" s="15"/>
      <c r="AX39" s="75"/>
      <c r="AY39" s="63" t="s">
        <v>63</v>
      </c>
      <c r="AZ39" s="59" t="s">
        <v>11</v>
      </c>
      <c r="BA39" s="45"/>
      <c r="BB39" s="34">
        <f t="shared" ref="BB39:BB41" si="30">AX39*BA39</f>
        <v>0</v>
      </c>
      <c r="BC39" s="74"/>
      <c r="BD39" s="63" t="s">
        <v>63</v>
      </c>
      <c r="BE39" s="59" t="s">
        <v>11</v>
      </c>
      <c r="BF39" s="45"/>
      <c r="BG39" s="34">
        <f t="shared" ref="BG39:BG41" si="31">BC39*BF39</f>
        <v>0</v>
      </c>
      <c r="BI39" s="74"/>
      <c r="BJ39" s="63" t="s">
        <v>63</v>
      </c>
      <c r="BK39" s="59" t="s">
        <v>11</v>
      </c>
      <c r="BL39" s="45"/>
      <c r="BM39" s="34">
        <f t="shared" ref="BM39:BM41" si="32">BI39*BL39</f>
        <v>0</v>
      </c>
      <c r="BN39" s="74"/>
      <c r="BO39" s="63" t="s">
        <v>63</v>
      </c>
      <c r="BP39" s="59" t="s">
        <v>11</v>
      </c>
      <c r="BQ39" s="45"/>
      <c r="BR39" s="34">
        <f t="shared" ref="BR39:BR41" si="33">BN39*BQ39</f>
        <v>0</v>
      </c>
    </row>
    <row r="40" spans="1:70" ht="28.4" customHeight="1">
      <c r="A40" s="40" t="s">
        <v>5</v>
      </c>
      <c r="B40" s="41" t="s">
        <v>27</v>
      </c>
      <c r="C40" s="70" t="s">
        <v>59</v>
      </c>
      <c r="D40" s="43"/>
      <c r="E40" s="44"/>
      <c r="F40" s="45"/>
      <c r="G40" s="46"/>
      <c r="H40" s="15"/>
      <c r="I40" s="40"/>
      <c r="J40" s="44"/>
      <c r="K40" s="45"/>
      <c r="L40" s="46"/>
      <c r="M40" s="15"/>
      <c r="N40" s="40"/>
      <c r="O40" s="44"/>
      <c r="P40" s="45"/>
      <c r="Q40" s="46"/>
      <c r="R40" s="15"/>
      <c r="S40" s="40"/>
      <c r="T40" s="44"/>
      <c r="U40" s="45"/>
      <c r="V40" s="46"/>
      <c r="W40" s="15"/>
      <c r="X40" s="40"/>
      <c r="Y40" s="44"/>
      <c r="Z40" s="45"/>
      <c r="AA40" s="46"/>
      <c r="AB40" s="15"/>
      <c r="AC40" s="40"/>
      <c r="AD40" s="44"/>
      <c r="AE40" s="45"/>
      <c r="AF40" s="46"/>
      <c r="AG40" s="15"/>
      <c r="AH40" s="40"/>
      <c r="AI40" s="44"/>
      <c r="AJ40" s="45"/>
      <c r="AK40" s="46"/>
      <c r="AL40" s="15"/>
      <c r="AM40" s="40"/>
      <c r="AN40" s="44"/>
      <c r="AO40" s="45"/>
      <c r="AP40" s="46"/>
      <c r="AQ40" s="15"/>
      <c r="AR40" s="75"/>
      <c r="AS40" s="63" t="s">
        <v>63</v>
      </c>
      <c r="AT40" s="59" t="s">
        <v>11</v>
      </c>
      <c r="AU40" s="45"/>
      <c r="AV40" s="34">
        <f t="shared" si="23"/>
        <v>0</v>
      </c>
      <c r="AW40" s="15"/>
      <c r="AX40" s="75"/>
      <c r="AY40" s="63" t="s">
        <v>63</v>
      </c>
      <c r="AZ40" s="59" t="s">
        <v>11</v>
      </c>
      <c r="BA40" s="45"/>
      <c r="BB40" s="34">
        <f t="shared" si="30"/>
        <v>0</v>
      </c>
      <c r="BC40" s="74"/>
      <c r="BD40" s="63" t="s">
        <v>63</v>
      </c>
      <c r="BE40" s="59" t="s">
        <v>11</v>
      </c>
      <c r="BF40" s="45"/>
      <c r="BG40" s="34">
        <f t="shared" si="31"/>
        <v>0</v>
      </c>
      <c r="BI40" s="74"/>
      <c r="BJ40" s="63" t="s">
        <v>63</v>
      </c>
      <c r="BK40" s="59" t="s">
        <v>11</v>
      </c>
      <c r="BL40" s="45"/>
      <c r="BM40" s="34">
        <f t="shared" si="32"/>
        <v>0</v>
      </c>
      <c r="BN40" s="74"/>
      <c r="BO40" s="63" t="s">
        <v>63</v>
      </c>
      <c r="BP40" s="59" t="s">
        <v>11</v>
      </c>
      <c r="BQ40" s="45"/>
      <c r="BR40" s="34">
        <f t="shared" si="33"/>
        <v>0</v>
      </c>
    </row>
    <row r="41" spans="1:70" ht="28.4" customHeight="1">
      <c r="A41" s="40" t="s">
        <v>70</v>
      </c>
      <c r="B41" s="41" t="s">
        <v>27</v>
      </c>
      <c r="C41" s="69" t="s">
        <v>60</v>
      </c>
      <c r="D41" s="43"/>
      <c r="E41" s="44"/>
      <c r="F41" s="45"/>
      <c r="G41" s="46"/>
      <c r="H41" s="15"/>
      <c r="I41" s="40"/>
      <c r="J41" s="44"/>
      <c r="K41" s="45"/>
      <c r="L41" s="46"/>
      <c r="M41" s="15"/>
      <c r="N41" s="40"/>
      <c r="O41" s="44"/>
      <c r="P41" s="45"/>
      <c r="Q41" s="46"/>
      <c r="R41" s="15"/>
      <c r="S41" s="40"/>
      <c r="T41" s="44"/>
      <c r="U41" s="45"/>
      <c r="V41" s="46"/>
      <c r="W41" s="15"/>
      <c r="X41" s="40"/>
      <c r="Y41" s="44"/>
      <c r="Z41" s="45"/>
      <c r="AA41" s="46"/>
      <c r="AB41" s="15"/>
      <c r="AC41" s="40"/>
      <c r="AD41" s="44"/>
      <c r="AE41" s="45"/>
      <c r="AF41" s="46"/>
      <c r="AG41" s="15"/>
      <c r="AH41" s="40"/>
      <c r="AI41" s="44"/>
      <c r="AJ41" s="45"/>
      <c r="AK41" s="46"/>
      <c r="AL41" s="15"/>
      <c r="AM41" s="40"/>
      <c r="AN41" s="44"/>
      <c r="AO41" s="45"/>
      <c r="AP41" s="46"/>
      <c r="AQ41" s="15"/>
      <c r="AR41" s="75"/>
      <c r="AS41" s="63" t="s">
        <v>63</v>
      </c>
      <c r="AT41" s="59" t="s">
        <v>11</v>
      </c>
      <c r="AU41" s="45"/>
      <c r="AV41" s="34">
        <f t="shared" si="23"/>
        <v>0</v>
      </c>
      <c r="AW41" s="15"/>
      <c r="AX41" s="75"/>
      <c r="AY41" s="63" t="s">
        <v>63</v>
      </c>
      <c r="AZ41" s="59" t="s">
        <v>11</v>
      </c>
      <c r="BA41" s="45"/>
      <c r="BB41" s="34">
        <f t="shared" si="30"/>
        <v>0</v>
      </c>
      <c r="BC41" s="74"/>
      <c r="BD41" s="63" t="s">
        <v>63</v>
      </c>
      <c r="BE41" s="59" t="s">
        <v>11</v>
      </c>
      <c r="BF41" s="45"/>
      <c r="BG41" s="34">
        <f t="shared" si="31"/>
        <v>0</v>
      </c>
      <c r="BI41" s="74"/>
      <c r="BJ41" s="63" t="s">
        <v>63</v>
      </c>
      <c r="BK41" s="59" t="s">
        <v>11</v>
      </c>
      <c r="BL41" s="45"/>
      <c r="BM41" s="34">
        <f t="shared" si="32"/>
        <v>0</v>
      </c>
      <c r="BN41" s="74"/>
      <c r="BO41" s="63" t="s">
        <v>63</v>
      </c>
      <c r="BP41" s="59" t="s">
        <v>11</v>
      </c>
      <c r="BQ41" s="45"/>
      <c r="BR41" s="34">
        <f t="shared" si="33"/>
        <v>0</v>
      </c>
    </row>
    <row r="42" spans="1:70" ht="28.4" customHeight="1">
      <c r="A42" s="40"/>
      <c r="B42" s="41"/>
      <c r="C42" s="69" t="s">
        <v>65</v>
      </c>
      <c r="D42" s="43"/>
      <c r="E42" s="44"/>
      <c r="F42" s="45"/>
      <c r="G42" s="46"/>
      <c r="H42" s="15"/>
      <c r="I42" s="40"/>
      <c r="J42" s="44"/>
      <c r="K42" s="45"/>
      <c r="L42" s="46"/>
      <c r="M42" s="15"/>
      <c r="N42" s="40"/>
      <c r="O42" s="44"/>
      <c r="P42" s="45"/>
      <c r="Q42" s="46"/>
      <c r="R42" s="15"/>
      <c r="S42" s="40"/>
      <c r="T42" s="44"/>
      <c r="U42" s="45"/>
      <c r="V42" s="46"/>
      <c r="W42" s="15"/>
      <c r="X42" s="40"/>
      <c r="Y42" s="44"/>
      <c r="Z42" s="45"/>
      <c r="AA42" s="46"/>
      <c r="AB42" s="15"/>
      <c r="AC42" s="40"/>
      <c r="AD42" s="44"/>
      <c r="AE42" s="45"/>
      <c r="AF42" s="46"/>
      <c r="AG42" s="15"/>
      <c r="AH42" s="40"/>
      <c r="AI42" s="44"/>
      <c r="AJ42" s="45"/>
      <c r="AK42" s="46"/>
      <c r="AL42" s="15"/>
      <c r="AM42" s="40"/>
      <c r="AN42" s="44"/>
      <c r="AO42" s="45"/>
      <c r="AP42" s="46"/>
      <c r="AQ42" s="15"/>
      <c r="AR42" s="75">
        <v>1</v>
      </c>
      <c r="AS42" s="63"/>
      <c r="AT42" s="59" t="s">
        <v>11</v>
      </c>
      <c r="AU42" s="45"/>
      <c r="AV42" s="34"/>
      <c r="AW42" s="15"/>
      <c r="AX42" s="75">
        <v>0</v>
      </c>
      <c r="AY42" s="63"/>
      <c r="AZ42" s="59" t="s">
        <v>11</v>
      </c>
      <c r="BA42" s="45"/>
      <c r="BB42" s="34"/>
      <c r="BC42" s="74"/>
      <c r="BD42" s="63"/>
      <c r="BE42" s="59" t="s">
        <v>11</v>
      </c>
      <c r="BF42" s="45"/>
      <c r="BG42" s="34"/>
      <c r="BI42" s="74"/>
      <c r="BJ42" s="63"/>
      <c r="BK42" s="59" t="s">
        <v>11</v>
      </c>
      <c r="BL42" s="45"/>
      <c r="BM42" s="34"/>
      <c r="BN42" s="74"/>
      <c r="BO42" s="63"/>
      <c r="BP42" s="59" t="s">
        <v>11</v>
      </c>
      <c r="BQ42" s="45"/>
      <c r="BR42" s="34"/>
    </row>
    <row r="43" spans="1:70" ht="28.4" customHeight="1">
      <c r="A43" s="40" t="s">
        <v>47</v>
      </c>
      <c r="B43" s="41" t="s">
        <v>27</v>
      </c>
      <c r="C43" s="69" t="s">
        <v>69</v>
      </c>
      <c r="D43" s="43"/>
      <c r="E43" s="44"/>
      <c r="F43" s="45"/>
      <c r="G43" s="46"/>
      <c r="H43" s="15"/>
      <c r="I43" s="40"/>
      <c r="J43" s="44"/>
      <c r="K43" s="45"/>
      <c r="L43" s="46"/>
      <c r="M43" s="15"/>
      <c r="N43" s="40"/>
      <c r="O43" s="44"/>
      <c r="P43" s="45"/>
      <c r="Q43" s="46"/>
      <c r="R43" s="15"/>
      <c r="S43" s="40"/>
      <c r="T43" s="44"/>
      <c r="U43" s="45"/>
      <c r="V43" s="46"/>
      <c r="W43" s="15"/>
      <c r="X43" s="40"/>
      <c r="Y43" s="44"/>
      <c r="Z43" s="45"/>
      <c r="AA43" s="46"/>
      <c r="AB43" s="15"/>
      <c r="AC43" s="40"/>
      <c r="AD43" s="44"/>
      <c r="AE43" s="45"/>
      <c r="AF43" s="46"/>
      <c r="AG43" s="15"/>
      <c r="AH43" s="40"/>
      <c r="AI43" s="44"/>
      <c r="AJ43" s="45"/>
      <c r="AK43" s="46"/>
      <c r="AL43" s="15"/>
      <c r="AM43" s="40"/>
      <c r="AN43" s="44"/>
      <c r="AO43" s="45"/>
      <c r="AP43" s="46"/>
      <c r="AQ43" s="15"/>
      <c r="AR43" s="75">
        <v>3</v>
      </c>
      <c r="AS43" s="63"/>
      <c r="AT43" s="59" t="s">
        <v>11</v>
      </c>
      <c r="AU43" s="45"/>
      <c r="AV43" s="34"/>
      <c r="AW43" s="15"/>
      <c r="AX43" s="75"/>
      <c r="AY43" s="63"/>
      <c r="AZ43" s="59" t="s">
        <v>11</v>
      </c>
      <c r="BA43" s="45"/>
      <c r="BB43" s="34"/>
      <c r="BC43" s="74"/>
      <c r="BD43" s="63"/>
      <c r="BE43" s="59" t="s">
        <v>11</v>
      </c>
      <c r="BF43" s="45"/>
      <c r="BG43" s="34"/>
      <c r="BI43" s="74"/>
      <c r="BJ43" s="63"/>
      <c r="BK43" s="59" t="s">
        <v>11</v>
      </c>
      <c r="BL43" s="45"/>
      <c r="BM43" s="34"/>
      <c r="BN43" s="74"/>
      <c r="BO43" s="63"/>
      <c r="BP43" s="59" t="s">
        <v>11</v>
      </c>
      <c r="BQ43" s="45"/>
      <c r="BR43" s="34"/>
    </row>
    <row r="44" spans="1:70" ht="28.4" customHeight="1">
      <c r="A44" s="40" t="s">
        <v>71</v>
      </c>
      <c r="B44" s="41" t="s">
        <v>27</v>
      </c>
      <c r="C44" s="69" t="s">
        <v>68</v>
      </c>
      <c r="D44" s="43"/>
      <c r="E44" s="44"/>
      <c r="F44" s="45"/>
      <c r="G44" s="46"/>
      <c r="H44" s="15"/>
      <c r="I44" s="40"/>
      <c r="J44" s="44"/>
      <c r="K44" s="45"/>
      <c r="L44" s="46"/>
      <c r="M44" s="15"/>
      <c r="N44" s="40"/>
      <c r="O44" s="44"/>
      <c r="P44" s="45"/>
      <c r="Q44" s="46"/>
      <c r="R44" s="15"/>
      <c r="S44" s="40"/>
      <c r="T44" s="44"/>
      <c r="U44" s="45"/>
      <c r="V44" s="46"/>
      <c r="W44" s="15"/>
      <c r="X44" s="40"/>
      <c r="Y44" s="44"/>
      <c r="Z44" s="45"/>
      <c r="AA44" s="46"/>
      <c r="AB44" s="15"/>
      <c r="AC44" s="40"/>
      <c r="AD44" s="44"/>
      <c r="AE44" s="45"/>
      <c r="AF44" s="46"/>
      <c r="AG44" s="15"/>
      <c r="AH44" s="40"/>
      <c r="AI44" s="44"/>
      <c r="AJ44" s="45"/>
      <c r="AK44" s="46"/>
      <c r="AL44" s="15"/>
      <c r="AM44" s="40"/>
      <c r="AN44" s="44"/>
      <c r="AO44" s="45"/>
      <c r="AP44" s="46"/>
      <c r="AQ44" s="15"/>
      <c r="AR44" s="78" t="s">
        <v>36</v>
      </c>
      <c r="AS44" s="63" t="s">
        <v>63</v>
      </c>
      <c r="AT44" s="59" t="s">
        <v>11</v>
      </c>
      <c r="AU44" s="45"/>
      <c r="AV44" s="34" t="e">
        <f>AR44*AU44</f>
        <v>#VALUE!</v>
      </c>
      <c r="AW44" s="15"/>
      <c r="AX44" s="78">
        <v>1</v>
      </c>
      <c r="AY44" s="63" t="s">
        <v>63</v>
      </c>
      <c r="AZ44" s="59" t="s">
        <v>11</v>
      </c>
      <c r="BA44" s="45"/>
      <c r="BB44" s="34">
        <f t="shared" ref="BB44" si="34">AX44*BA44</f>
        <v>0</v>
      </c>
      <c r="BC44" s="74"/>
      <c r="BD44" s="63" t="s">
        <v>63</v>
      </c>
      <c r="BE44" s="59" t="s">
        <v>11</v>
      </c>
      <c r="BF44" s="45"/>
      <c r="BG44" s="34">
        <f t="shared" ref="BG44" si="35">BC44*BF44</f>
        <v>0</v>
      </c>
      <c r="BI44" s="74">
        <v>2</v>
      </c>
      <c r="BJ44" s="63" t="s">
        <v>63</v>
      </c>
      <c r="BK44" s="59" t="s">
        <v>11</v>
      </c>
      <c r="BL44" s="45"/>
      <c r="BM44" s="34">
        <f t="shared" ref="BM44" si="36">BI44*BL44</f>
        <v>0</v>
      </c>
      <c r="BN44" s="74"/>
      <c r="BO44" s="63" t="s">
        <v>63</v>
      </c>
      <c r="BP44" s="59" t="s">
        <v>11</v>
      </c>
      <c r="BQ44" s="45"/>
      <c r="BR44" s="34">
        <f t="shared" ref="BR44" si="37">BN44*BQ44</f>
        <v>0</v>
      </c>
    </row>
    <row r="45" spans="1:70" ht="28.4" customHeight="1">
      <c r="A45" s="40"/>
      <c r="B45" s="41"/>
      <c r="C45" s="69" t="s">
        <v>73</v>
      </c>
      <c r="D45" s="43"/>
      <c r="E45" s="44"/>
      <c r="F45" s="45"/>
      <c r="G45" s="46"/>
      <c r="H45" s="15"/>
      <c r="I45" s="40"/>
      <c r="J45" s="44"/>
      <c r="K45" s="45"/>
      <c r="L45" s="46"/>
      <c r="M45" s="15"/>
      <c r="N45" s="40"/>
      <c r="O45" s="44"/>
      <c r="P45" s="45"/>
      <c r="Q45" s="46"/>
      <c r="R45" s="15"/>
      <c r="S45" s="40"/>
      <c r="T45" s="44"/>
      <c r="U45" s="45"/>
      <c r="V45" s="46"/>
      <c r="W45" s="15"/>
      <c r="X45" s="40"/>
      <c r="Y45" s="44"/>
      <c r="Z45" s="45"/>
      <c r="AA45" s="46"/>
      <c r="AB45" s="15"/>
      <c r="AC45" s="40"/>
      <c r="AD45" s="44"/>
      <c r="AE45" s="45"/>
      <c r="AF45" s="46"/>
      <c r="AG45" s="15"/>
      <c r="AH45" s="40"/>
      <c r="AI45" s="44"/>
      <c r="AJ45" s="45"/>
      <c r="AK45" s="46"/>
      <c r="AL45" s="15"/>
      <c r="AM45" s="40"/>
      <c r="AN45" s="44"/>
      <c r="AO45" s="45"/>
      <c r="AP45" s="46"/>
      <c r="AQ45" s="15"/>
      <c r="AR45" s="78"/>
      <c r="AS45" s="80"/>
      <c r="AT45" s="59"/>
      <c r="AU45" s="45"/>
      <c r="AV45" s="46"/>
      <c r="AW45" s="15"/>
      <c r="AX45" s="78"/>
      <c r="AY45" s="80"/>
      <c r="AZ45" s="59"/>
      <c r="BA45" s="45"/>
      <c r="BB45" s="46"/>
      <c r="BC45" s="74"/>
      <c r="BD45" s="63" t="s">
        <v>63</v>
      </c>
      <c r="BE45" s="59" t="s">
        <v>16</v>
      </c>
      <c r="BF45" s="45"/>
      <c r="BG45" s="46"/>
      <c r="BI45" s="74"/>
      <c r="BJ45" s="63" t="s">
        <v>63</v>
      </c>
      <c r="BK45" s="59" t="s">
        <v>16</v>
      </c>
      <c r="BL45" s="45"/>
      <c r="BM45" s="46"/>
      <c r="BN45" s="74"/>
      <c r="BO45" s="63" t="s">
        <v>63</v>
      </c>
      <c r="BP45" s="59" t="s">
        <v>16</v>
      </c>
      <c r="BQ45" s="45"/>
      <c r="BR45" s="46"/>
    </row>
    <row r="46" spans="1:70" ht="28.4" customHeight="1">
      <c r="A46" s="40"/>
      <c r="B46" s="41"/>
      <c r="C46" s="69" t="s">
        <v>74</v>
      </c>
      <c r="D46" s="43"/>
      <c r="E46" s="44"/>
      <c r="F46" s="45"/>
      <c r="G46" s="46"/>
      <c r="H46" s="15"/>
      <c r="I46" s="40"/>
      <c r="J46" s="44"/>
      <c r="K46" s="45"/>
      <c r="L46" s="46"/>
      <c r="M46" s="15"/>
      <c r="N46" s="40"/>
      <c r="O46" s="44"/>
      <c r="P46" s="45"/>
      <c r="Q46" s="46"/>
      <c r="R46" s="15"/>
      <c r="S46" s="40"/>
      <c r="T46" s="44"/>
      <c r="U46" s="45"/>
      <c r="V46" s="46"/>
      <c r="W46" s="15"/>
      <c r="X46" s="40"/>
      <c r="Y46" s="44"/>
      <c r="Z46" s="45"/>
      <c r="AA46" s="46"/>
      <c r="AB46" s="15"/>
      <c r="AC46" s="40"/>
      <c r="AD46" s="44"/>
      <c r="AE46" s="45"/>
      <c r="AF46" s="46"/>
      <c r="AG46" s="15"/>
      <c r="AH46" s="40"/>
      <c r="AI46" s="44"/>
      <c r="AJ46" s="45"/>
      <c r="AK46" s="46"/>
      <c r="AL46" s="15"/>
      <c r="AM46" s="40"/>
      <c r="AN46" s="44"/>
      <c r="AO46" s="45"/>
      <c r="AP46" s="46"/>
      <c r="AQ46" s="15"/>
      <c r="AR46" s="78"/>
      <c r="AS46" s="80"/>
      <c r="AT46" s="59"/>
      <c r="AU46" s="45"/>
      <c r="AV46" s="46"/>
      <c r="AW46" s="15"/>
      <c r="AX46" s="78"/>
      <c r="AY46" s="80"/>
      <c r="AZ46" s="59"/>
      <c r="BA46" s="45"/>
      <c r="BB46" s="46"/>
      <c r="BC46" s="74"/>
      <c r="BD46" s="80" t="s">
        <v>63</v>
      </c>
      <c r="BE46" s="59" t="s">
        <v>11</v>
      </c>
      <c r="BF46" s="45"/>
      <c r="BG46" s="46"/>
      <c r="BI46" s="74"/>
      <c r="BJ46" s="80" t="s">
        <v>63</v>
      </c>
      <c r="BK46" s="59" t="s">
        <v>11</v>
      </c>
      <c r="BL46" s="45"/>
      <c r="BM46" s="46"/>
      <c r="BN46" s="74"/>
      <c r="BO46" s="80" t="s">
        <v>63</v>
      </c>
      <c r="BP46" s="59" t="s">
        <v>11</v>
      </c>
      <c r="BQ46" s="45"/>
      <c r="BR46" s="46"/>
    </row>
    <row r="47" spans="1:70" ht="28.4" customHeight="1" thickBot="1">
      <c r="A47" s="11" t="s">
        <v>12</v>
      </c>
      <c r="B47" s="12"/>
      <c r="C47" s="14"/>
      <c r="D47" s="19">
        <v>1</v>
      </c>
      <c r="E47" s="13" t="s">
        <v>13</v>
      </c>
      <c r="F47" s="35">
        <v>25000</v>
      </c>
      <c r="G47" s="36">
        <f t="shared" si="11"/>
        <v>25000</v>
      </c>
      <c r="H47" s="15"/>
      <c r="I47" s="11">
        <v>1</v>
      </c>
      <c r="J47" s="13" t="s">
        <v>13</v>
      </c>
      <c r="K47" s="35">
        <v>25000</v>
      </c>
      <c r="L47" s="36">
        <f t="shared" si="12"/>
        <v>25000</v>
      </c>
      <c r="M47" s="15"/>
      <c r="N47" s="11">
        <v>1</v>
      </c>
      <c r="O47" s="13" t="s">
        <v>13</v>
      </c>
      <c r="P47" s="35">
        <v>25000</v>
      </c>
      <c r="Q47" s="36">
        <f t="shared" ref="Q47" si="38">N47*P47</f>
        <v>25000</v>
      </c>
      <c r="R47" s="15"/>
      <c r="S47" s="11">
        <v>1</v>
      </c>
      <c r="T47" s="13" t="s">
        <v>13</v>
      </c>
      <c r="U47" s="35">
        <v>25000</v>
      </c>
      <c r="V47" s="36">
        <f t="shared" ref="V47" si="39">S47*U47</f>
        <v>25000</v>
      </c>
      <c r="W47" s="15"/>
      <c r="X47" s="11">
        <v>1</v>
      </c>
      <c r="Y47" s="13" t="s">
        <v>13</v>
      </c>
      <c r="Z47" s="35">
        <v>25000</v>
      </c>
      <c r="AA47" s="36">
        <f t="shared" ref="AA47" si="40">X47*Z47</f>
        <v>25000</v>
      </c>
      <c r="AB47" s="15"/>
      <c r="AC47" s="11">
        <v>1</v>
      </c>
      <c r="AD47" s="13" t="s">
        <v>13</v>
      </c>
      <c r="AE47" s="35">
        <v>25000</v>
      </c>
      <c r="AF47" s="36">
        <f t="shared" ref="AF47" si="41">AC47*AE47</f>
        <v>25000</v>
      </c>
      <c r="AG47" s="15"/>
      <c r="AH47" s="11">
        <v>1</v>
      </c>
      <c r="AI47" s="13" t="s">
        <v>13</v>
      </c>
      <c r="AJ47" s="35">
        <v>25000</v>
      </c>
      <c r="AK47" s="36">
        <f t="shared" si="9"/>
        <v>25000</v>
      </c>
      <c r="AL47" s="15"/>
      <c r="AM47" s="11">
        <v>1</v>
      </c>
      <c r="AN47" s="13" t="s">
        <v>13</v>
      </c>
      <c r="AO47" s="35">
        <v>25000</v>
      </c>
      <c r="AP47" s="36">
        <f t="shared" si="10"/>
        <v>25000</v>
      </c>
      <c r="AQ47" s="15"/>
      <c r="AR47" s="76"/>
      <c r="AS47" s="19"/>
      <c r="AT47" s="60" t="s">
        <v>64</v>
      </c>
      <c r="AU47" s="35">
        <v>25000</v>
      </c>
      <c r="AV47" s="36">
        <f>AR47*AU47</f>
        <v>0</v>
      </c>
      <c r="AW47" s="15"/>
      <c r="AX47" s="76"/>
      <c r="AY47" s="19"/>
      <c r="AZ47" s="60" t="s">
        <v>64</v>
      </c>
      <c r="BA47" s="35">
        <v>25000</v>
      </c>
      <c r="BB47" s="36">
        <f>AX47*BA47</f>
        <v>0</v>
      </c>
      <c r="BC47" s="76"/>
      <c r="BD47" s="19"/>
      <c r="BE47" s="60" t="s">
        <v>64</v>
      </c>
      <c r="BF47" s="35">
        <v>25000</v>
      </c>
      <c r="BG47" s="36">
        <f>BC47*BF47</f>
        <v>0</v>
      </c>
      <c r="BI47" s="76"/>
      <c r="BJ47" s="19"/>
      <c r="BK47" s="60" t="s">
        <v>64</v>
      </c>
      <c r="BL47" s="35">
        <v>25000</v>
      </c>
      <c r="BM47" s="36">
        <f>BI47*BL47</f>
        <v>0</v>
      </c>
      <c r="BN47" s="76"/>
      <c r="BO47" s="19"/>
      <c r="BP47" s="60" t="s">
        <v>64</v>
      </c>
      <c r="BQ47" s="35">
        <v>25000</v>
      </c>
      <c r="BR47" s="36">
        <f>BN47*BQ47</f>
        <v>0</v>
      </c>
    </row>
    <row r="48" spans="1:70" ht="28.4" customHeight="1">
      <c r="A48" s="15"/>
      <c r="B48" s="15"/>
      <c r="C48" s="15" t="s">
        <v>4</v>
      </c>
      <c r="D48" s="15"/>
      <c r="E48" s="16"/>
      <c r="F48" s="37"/>
      <c r="G48" s="37">
        <f>SUM(G3:G47)</f>
        <v>106200</v>
      </c>
      <c r="H48" s="15"/>
      <c r="I48" s="15"/>
      <c r="J48" s="16"/>
      <c r="K48" s="37"/>
      <c r="L48" s="37">
        <f>SUM(L3:L47)</f>
        <v>58000</v>
      </c>
      <c r="M48" s="15"/>
      <c r="N48" s="15"/>
      <c r="Q48" s="37">
        <f>SUM(Q3:Q47)</f>
        <v>96700</v>
      </c>
      <c r="R48" s="15"/>
      <c r="V48" s="37">
        <f>SUM(V3:V47)</f>
        <v>85500</v>
      </c>
      <c r="W48" s="15"/>
      <c r="AA48" s="37">
        <f>SUM(AA3:AA47)</f>
        <v>59700</v>
      </c>
      <c r="AB48" s="15"/>
      <c r="AF48" s="37">
        <f>SUM(AF3:AF47)</f>
        <v>166100</v>
      </c>
      <c r="AG48" s="15"/>
      <c r="AK48" s="37">
        <f>SUM(AK3:AK47)</f>
        <v>104700</v>
      </c>
      <c r="AL48" s="15"/>
      <c r="AP48" s="37">
        <f>SUM(AP3:AP47)</f>
        <v>93400</v>
      </c>
      <c r="AQ48" s="15"/>
      <c r="AV48" s="37" t="e">
        <f>SUM(AV3:AV47)</f>
        <v>#VALUE!</v>
      </c>
      <c r="AW48" s="15"/>
      <c r="AX48" s="77">
        <f>SUM(AX3:AX47)</f>
        <v>17</v>
      </c>
      <c r="BB48" s="37">
        <f>SUM(BB3:BB47)</f>
        <v>66000</v>
      </c>
      <c r="BC48" s="82">
        <f>SUM(BC3:BC47)</f>
        <v>0</v>
      </c>
      <c r="BG48" s="37">
        <f>SUM(BG3:BG47)</f>
        <v>0</v>
      </c>
      <c r="BI48" s="82">
        <f>SUM(BI3:BI47)</f>
        <v>25</v>
      </c>
      <c r="BM48" s="37" t="e">
        <f>SUM(BM3:BM47)</f>
        <v>#VALUE!</v>
      </c>
      <c r="BR48" s="37">
        <f>SUM(BR3:BR47)</f>
        <v>74200</v>
      </c>
    </row>
    <row r="49" spans="1:49" ht="28.4" customHeight="1">
      <c r="A49" s="15"/>
      <c r="B49" s="15"/>
      <c r="C49" s="15"/>
      <c r="D49" s="15"/>
      <c r="E49" s="16"/>
      <c r="F49" s="37"/>
      <c r="G49" s="37"/>
      <c r="H49" s="15"/>
      <c r="I49" s="15"/>
      <c r="J49" s="16"/>
      <c r="K49" s="37"/>
      <c r="L49" s="37"/>
      <c r="M49" s="15"/>
      <c r="N49" s="15"/>
      <c r="R49" s="15"/>
      <c r="W49" s="15"/>
      <c r="AB49" s="15"/>
      <c r="AG49" s="15"/>
      <c r="AL49" s="15"/>
      <c r="AQ49" s="15"/>
      <c r="AW49" s="15"/>
    </row>
    <row r="50" spans="1:49" ht="28.4" customHeight="1">
      <c r="A50" s="15"/>
      <c r="B50" s="15"/>
      <c r="C50" s="15"/>
      <c r="D50" s="15"/>
      <c r="E50" s="16"/>
      <c r="F50" s="37"/>
      <c r="G50" s="37"/>
      <c r="H50" s="15"/>
      <c r="I50" s="15"/>
      <c r="J50" s="16"/>
      <c r="K50" s="37"/>
      <c r="L50" s="37"/>
      <c r="M50" s="15"/>
      <c r="N50" s="15"/>
      <c r="R50" s="15"/>
      <c r="W50" s="15"/>
      <c r="AB50" s="15"/>
      <c r="AG50" s="15"/>
      <c r="AL50" s="15"/>
      <c r="AQ50" s="15"/>
      <c r="AW50" s="15"/>
    </row>
    <row r="51" spans="1:49" ht="28.4" customHeight="1">
      <c r="A51" s="15"/>
      <c r="B51" s="15"/>
      <c r="C51" s="15"/>
      <c r="D51" s="15"/>
      <c r="E51" s="16"/>
      <c r="F51" s="37"/>
      <c r="G51" s="37"/>
      <c r="H51" s="15"/>
      <c r="I51" s="15"/>
      <c r="J51" s="16"/>
      <c r="K51" s="37"/>
      <c r="L51" s="37"/>
      <c r="M51" s="15"/>
      <c r="N51" s="15"/>
      <c r="R51" s="15"/>
      <c r="W51" s="15"/>
      <c r="AB51" s="15"/>
      <c r="AG51" s="15"/>
      <c r="AL51" s="15"/>
      <c r="AQ51" s="15"/>
      <c r="AW51" s="15"/>
    </row>
    <row r="52" spans="1:49" ht="28.4" customHeight="1">
      <c r="A52" s="15"/>
      <c r="B52" s="15"/>
      <c r="C52" s="15"/>
      <c r="D52" s="15"/>
      <c r="E52" s="16"/>
      <c r="F52" s="37"/>
      <c r="G52" s="37"/>
      <c r="H52" s="15"/>
      <c r="I52" s="15"/>
      <c r="J52" s="16"/>
      <c r="K52" s="37"/>
      <c r="L52" s="37"/>
      <c r="M52" s="15"/>
      <c r="N52" s="15"/>
      <c r="R52" s="15"/>
      <c r="W52" s="15"/>
      <c r="AB52" s="15"/>
      <c r="AG52" s="15"/>
      <c r="AL52" s="15"/>
      <c r="AQ52" s="15"/>
      <c r="AW52" s="15"/>
    </row>
    <row r="53" spans="1:49" ht="28.4" customHeight="1">
      <c r="A53" s="15"/>
      <c r="B53" s="15"/>
      <c r="C53" s="15"/>
      <c r="D53" s="15"/>
      <c r="E53" s="16"/>
      <c r="F53" s="37"/>
      <c r="G53" s="37"/>
      <c r="H53" s="15"/>
      <c r="I53" s="15"/>
      <c r="J53" s="16"/>
      <c r="K53" s="37"/>
      <c r="L53" s="37"/>
      <c r="M53" s="15"/>
      <c r="N53" s="15"/>
      <c r="R53" s="15"/>
      <c r="W53" s="15"/>
      <c r="AB53" s="15"/>
      <c r="AG53" s="15"/>
      <c r="AL53" s="15"/>
      <c r="AQ53" s="15"/>
      <c r="AW53" s="15"/>
    </row>
    <row r="54" spans="1:49" ht="28.4" customHeight="1">
      <c r="A54" s="15"/>
      <c r="B54" s="15"/>
      <c r="C54" s="15"/>
      <c r="D54" s="15"/>
      <c r="E54" s="16"/>
      <c r="F54" s="37"/>
      <c r="G54" s="37"/>
      <c r="H54" s="15"/>
      <c r="I54" s="15"/>
      <c r="J54" s="16"/>
      <c r="K54" s="37"/>
      <c r="L54" s="37"/>
      <c r="M54" s="15"/>
      <c r="N54" s="15"/>
      <c r="R54" s="15"/>
      <c r="W54" s="15"/>
      <c r="AB54" s="15"/>
      <c r="AG54" s="15"/>
      <c r="AL54" s="15"/>
      <c r="AQ54" s="15"/>
      <c r="AW54" s="15"/>
    </row>
    <row r="55" spans="1:49" ht="28.4" customHeight="1">
      <c r="A55" s="15"/>
      <c r="B55" s="15"/>
      <c r="C55" s="15"/>
      <c r="D55" s="15"/>
      <c r="E55" s="16"/>
      <c r="F55" s="37"/>
      <c r="G55" s="37"/>
      <c r="H55" s="15"/>
      <c r="I55" s="15"/>
      <c r="J55" s="15"/>
      <c r="K55" s="37"/>
      <c r="L55" s="37"/>
      <c r="M55" s="15"/>
      <c r="N55" s="15"/>
      <c r="R55" s="15"/>
      <c r="W55" s="15"/>
      <c r="AB55" s="15"/>
      <c r="AG55" s="15"/>
      <c r="AL55" s="15"/>
      <c r="AQ55" s="15"/>
      <c r="AW55" s="15"/>
    </row>
    <row r="56" spans="1:49">
      <c r="A56" s="15"/>
      <c r="B56" s="15"/>
      <c r="C56" s="15"/>
      <c r="D56" s="15"/>
      <c r="E56" s="16"/>
      <c r="F56" s="37"/>
      <c r="G56" s="37"/>
      <c r="H56" s="15"/>
      <c r="I56" s="15"/>
      <c r="J56" s="15"/>
      <c r="K56" s="37"/>
      <c r="L56" s="37"/>
      <c r="M56" s="15"/>
      <c r="N56" s="15"/>
      <c r="R56" s="15"/>
      <c r="W56" s="15"/>
      <c r="AB56" s="15"/>
      <c r="AG56" s="15"/>
      <c r="AL56" s="15"/>
      <c r="AQ56" s="15"/>
      <c r="AW56" s="15"/>
    </row>
    <row r="57" spans="1:49">
      <c r="A57" s="15"/>
      <c r="B57" s="15"/>
      <c r="C57" s="15"/>
      <c r="D57" s="15"/>
      <c r="E57" s="16"/>
      <c r="F57" s="37"/>
      <c r="G57" s="37"/>
      <c r="H57" s="15"/>
      <c r="I57" s="15"/>
      <c r="J57" s="15"/>
      <c r="K57" s="37"/>
      <c r="L57" s="37"/>
      <c r="M57" s="15"/>
      <c r="N57" s="15"/>
      <c r="R57" s="15"/>
      <c r="W57" s="15"/>
      <c r="AB57" s="15"/>
      <c r="AG57" s="15"/>
      <c r="AL57" s="15"/>
      <c r="AQ57" s="15"/>
      <c r="AW57" s="15"/>
    </row>
    <row r="58" spans="1:49">
      <c r="D58" s="15"/>
      <c r="E58" s="16"/>
      <c r="F58" s="37"/>
      <c r="G58" s="37"/>
      <c r="H58" s="15"/>
      <c r="I58" s="15"/>
      <c r="J58" s="15"/>
      <c r="K58" s="37"/>
      <c r="L58" s="37"/>
      <c r="M58" s="15"/>
      <c r="N58" s="15"/>
      <c r="O58" s="15"/>
      <c r="P58" s="37"/>
      <c r="Q58" s="37"/>
      <c r="R58" s="15"/>
      <c r="S58" s="15"/>
      <c r="W58" s="15"/>
      <c r="AB58" s="15"/>
      <c r="AG58" s="15"/>
      <c r="AL58" s="15"/>
      <c r="AQ58" s="15"/>
      <c r="AW58" s="15"/>
    </row>
    <row r="59" spans="1:49">
      <c r="D59" s="15"/>
      <c r="E59" s="16"/>
      <c r="F59" s="37"/>
      <c r="G59" s="37"/>
      <c r="H59" s="15"/>
      <c r="I59" s="15"/>
      <c r="J59" s="15"/>
      <c r="K59" s="37"/>
      <c r="L59" s="37"/>
      <c r="M59" s="15"/>
      <c r="N59" s="15"/>
      <c r="O59" s="15"/>
      <c r="P59" s="37"/>
      <c r="Q59" s="37"/>
      <c r="R59" s="15"/>
      <c r="S59" s="15"/>
      <c r="W59" s="15"/>
      <c r="AB59" s="15"/>
      <c r="AG59" s="15"/>
      <c r="AL59" s="15"/>
      <c r="AQ59" s="15"/>
      <c r="AW59" s="15"/>
    </row>
    <row r="60" spans="1:49">
      <c r="D60" s="15"/>
      <c r="E60" s="16"/>
      <c r="F60" s="37"/>
      <c r="G60" s="37"/>
      <c r="H60" s="15"/>
      <c r="I60" s="15"/>
      <c r="J60" s="15"/>
      <c r="K60" s="37"/>
      <c r="L60" s="37"/>
      <c r="M60" s="15"/>
      <c r="N60" s="15"/>
      <c r="O60" s="15"/>
      <c r="P60" s="37"/>
      <c r="Q60" s="37"/>
      <c r="R60" s="15"/>
      <c r="S60" s="15"/>
      <c r="W60" s="15"/>
      <c r="AB60" s="15"/>
      <c r="AG60" s="15"/>
      <c r="AL60" s="15"/>
      <c r="AQ60" s="15"/>
      <c r="AW60" s="15"/>
    </row>
    <row r="61" spans="1:49">
      <c r="D61" s="15"/>
      <c r="E61" s="16"/>
      <c r="F61" s="37"/>
      <c r="G61" s="37"/>
      <c r="H61" s="15"/>
      <c r="I61" s="15"/>
      <c r="J61" s="15"/>
      <c r="K61" s="37"/>
      <c r="L61" s="37"/>
      <c r="M61" s="15"/>
      <c r="N61" s="15"/>
      <c r="O61" s="15"/>
      <c r="P61" s="37"/>
      <c r="Q61" s="37"/>
      <c r="R61" s="15"/>
      <c r="S61" s="15"/>
      <c r="W61" s="15"/>
      <c r="AB61" s="15"/>
      <c r="AG61" s="15"/>
      <c r="AL61" s="15"/>
      <c r="AQ61" s="15"/>
      <c r="AW61" s="15"/>
    </row>
    <row r="62" spans="1:49">
      <c r="D62" s="15"/>
      <c r="E62" s="16"/>
      <c r="F62" s="37"/>
      <c r="G62" s="37"/>
      <c r="H62" s="15"/>
      <c r="I62" s="15"/>
      <c r="J62" s="15"/>
      <c r="K62" s="37"/>
      <c r="L62" s="37"/>
      <c r="M62" s="15"/>
      <c r="N62" s="15"/>
      <c r="O62" s="15"/>
      <c r="P62" s="37"/>
      <c r="Q62" s="37"/>
      <c r="R62" s="15"/>
      <c r="S62" s="15"/>
      <c r="W62" s="15"/>
      <c r="AB62" s="15"/>
      <c r="AG62" s="15"/>
      <c r="AL62" s="15"/>
      <c r="AQ62" s="15"/>
      <c r="AW62" s="15"/>
    </row>
    <row r="63" spans="1:49">
      <c r="D63" s="15"/>
      <c r="E63" s="16"/>
      <c r="F63" s="37"/>
      <c r="G63" s="37"/>
      <c r="H63" s="15"/>
      <c r="I63" s="15"/>
      <c r="J63" s="15"/>
      <c r="K63" s="37"/>
      <c r="L63" s="37"/>
      <c r="M63" s="15"/>
      <c r="N63" s="15"/>
      <c r="O63" s="15"/>
      <c r="P63" s="37"/>
      <c r="Q63" s="37"/>
      <c r="R63" s="15"/>
      <c r="S63" s="15"/>
      <c r="W63" s="15"/>
      <c r="AB63" s="15"/>
      <c r="AG63" s="15"/>
      <c r="AL63" s="15"/>
      <c r="AQ63" s="15"/>
      <c r="AW63" s="15"/>
    </row>
    <row r="64" spans="1:49">
      <c r="D64" s="15"/>
      <c r="E64" s="15"/>
      <c r="F64" s="37"/>
      <c r="G64" s="37"/>
      <c r="H64" s="15"/>
      <c r="I64" s="15"/>
      <c r="J64" s="15"/>
      <c r="K64" s="37"/>
      <c r="L64" s="37"/>
      <c r="M64" s="15"/>
      <c r="N64" s="15"/>
      <c r="O64" s="15"/>
      <c r="P64" s="37"/>
      <c r="Q64" s="37"/>
      <c r="R64" s="15"/>
      <c r="S64" s="15"/>
      <c r="W64" s="15"/>
      <c r="AB64" s="15"/>
      <c r="AG64" s="15"/>
      <c r="AL64" s="15"/>
      <c r="AQ64" s="15"/>
      <c r="AW64" s="15"/>
    </row>
    <row r="65" spans="4:49">
      <c r="D65" s="15"/>
      <c r="E65" s="15"/>
      <c r="F65" s="37"/>
      <c r="G65" s="37"/>
      <c r="H65" s="15"/>
      <c r="I65" s="15"/>
      <c r="J65" s="15"/>
      <c r="K65" s="37"/>
      <c r="L65" s="37"/>
      <c r="M65" s="15"/>
      <c r="N65" s="15"/>
      <c r="O65" s="15"/>
      <c r="P65" s="37"/>
      <c r="Q65" s="37"/>
      <c r="R65" s="15"/>
      <c r="S65" s="15"/>
      <c r="W65" s="15"/>
      <c r="AB65" s="15"/>
      <c r="AG65" s="15"/>
      <c r="AL65" s="15"/>
      <c r="AQ65" s="15"/>
      <c r="AW65" s="15"/>
    </row>
    <row r="66" spans="4:49">
      <c r="D66" s="15"/>
      <c r="E66" s="15"/>
      <c r="F66" s="37"/>
      <c r="G66" s="37"/>
      <c r="H66" s="15"/>
      <c r="I66" s="15"/>
      <c r="J66" s="15"/>
      <c r="K66" s="37"/>
      <c r="L66" s="37"/>
      <c r="M66" s="15"/>
      <c r="N66" s="15"/>
      <c r="O66" s="15"/>
      <c r="P66" s="37"/>
      <c r="Q66" s="37"/>
      <c r="R66" s="15"/>
      <c r="S66" s="15"/>
      <c r="W66" s="15"/>
      <c r="AB66" s="15"/>
      <c r="AG66" s="15"/>
      <c r="AL66" s="15"/>
      <c r="AQ66" s="15"/>
      <c r="AW66" s="15"/>
    </row>
    <row r="67" spans="4:49">
      <c r="D67" s="15"/>
      <c r="E67" s="15"/>
      <c r="F67" s="37"/>
      <c r="G67" s="37"/>
      <c r="H67" s="15"/>
      <c r="I67" s="15"/>
      <c r="J67" s="15"/>
      <c r="K67" s="37"/>
      <c r="L67" s="37"/>
      <c r="M67" s="15"/>
      <c r="N67" s="15"/>
      <c r="O67" s="15"/>
      <c r="P67" s="37"/>
      <c r="Q67" s="37"/>
      <c r="R67" s="15"/>
      <c r="S67" s="15"/>
      <c r="W67" s="15"/>
      <c r="AB67" s="15"/>
      <c r="AG67" s="15"/>
      <c r="AL67" s="15"/>
      <c r="AQ67" s="15"/>
      <c r="AW67" s="15"/>
    </row>
    <row r="68" spans="4:49">
      <c r="D68" s="15"/>
      <c r="E68" s="15"/>
      <c r="F68" s="37"/>
      <c r="G68" s="37"/>
      <c r="H68" s="15"/>
      <c r="I68" s="15"/>
      <c r="J68" s="15"/>
      <c r="K68" s="37"/>
      <c r="L68" s="37"/>
      <c r="M68" s="15"/>
      <c r="N68" s="15"/>
      <c r="O68" s="15"/>
      <c r="P68" s="37"/>
      <c r="Q68" s="37"/>
      <c r="R68" s="15"/>
      <c r="S68" s="15"/>
      <c r="W68" s="15"/>
      <c r="AB68" s="15"/>
      <c r="AG68" s="15"/>
      <c r="AL68" s="15"/>
      <c r="AQ68" s="15"/>
      <c r="AW68" s="15"/>
    </row>
    <row r="69" spans="4:49">
      <c r="D69" s="15"/>
      <c r="E69" s="15"/>
      <c r="F69" s="37"/>
      <c r="G69" s="37"/>
      <c r="H69" s="15"/>
      <c r="I69" s="15"/>
      <c r="J69" s="15"/>
      <c r="K69" s="37"/>
      <c r="L69" s="37"/>
      <c r="M69" s="15"/>
      <c r="N69" s="15"/>
      <c r="O69" s="15"/>
      <c r="P69" s="37"/>
      <c r="Q69" s="37"/>
      <c r="R69" s="15"/>
      <c r="S69" s="15"/>
      <c r="W69" s="15"/>
      <c r="AB69" s="15"/>
      <c r="AG69" s="15"/>
      <c r="AL69" s="15"/>
      <c r="AQ69" s="15"/>
      <c r="AW69" s="15"/>
    </row>
    <row r="70" spans="4:49">
      <c r="D70" s="15"/>
      <c r="E70" s="15"/>
      <c r="F70" s="37"/>
      <c r="G70" s="37"/>
      <c r="H70" s="15"/>
      <c r="I70" s="15"/>
      <c r="J70" s="15"/>
      <c r="K70" s="37"/>
      <c r="L70" s="37"/>
      <c r="M70" s="15"/>
      <c r="N70" s="15"/>
      <c r="O70" s="15"/>
      <c r="P70" s="37"/>
      <c r="Q70" s="37"/>
      <c r="R70" s="15"/>
      <c r="S70" s="15"/>
      <c r="W70" s="15"/>
      <c r="AB70" s="15"/>
      <c r="AG70" s="15"/>
      <c r="AL70" s="15"/>
      <c r="AQ70" s="15"/>
      <c r="AW70" s="15"/>
    </row>
    <row r="71" spans="4:49">
      <c r="D71" s="15"/>
      <c r="E71" s="15"/>
      <c r="F71" s="37"/>
      <c r="G71" s="37"/>
      <c r="H71" s="15"/>
      <c r="I71" s="15"/>
      <c r="J71" s="15"/>
      <c r="K71" s="37"/>
      <c r="L71" s="37"/>
      <c r="M71" s="15"/>
      <c r="N71" s="15"/>
      <c r="O71" s="15"/>
      <c r="P71" s="37"/>
      <c r="Q71" s="37"/>
      <c r="R71" s="15"/>
      <c r="S71" s="15"/>
      <c r="W71" s="15"/>
      <c r="AB71" s="15"/>
      <c r="AG71" s="15"/>
      <c r="AL71" s="15"/>
      <c r="AQ71" s="15"/>
      <c r="AW71" s="15"/>
    </row>
    <row r="72" spans="4:49">
      <c r="D72" s="15"/>
      <c r="E72" s="15"/>
      <c r="F72" s="37"/>
      <c r="G72" s="37"/>
      <c r="H72" s="15"/>
      <c r="I72" s="15"/>
      <c r="J72" s="15"/>
      <c r="K72" s="37"/>
      <c r="L72" s="37"/>
      <c r="M72" s="15"/>
      <c r="N72" s="15"/>
      <c r="O72" s="15"/>
      <c r="P72" s="37"/>
      <c r="Q72" s="37"/>
      <c r="R72" s="15"/>
      <c r="S72" s="15"/>
      <c r="W72" s="15"/>
      <c r="AB72" s="15"/>
      <c r="AG72" s="15"/>
      <c r="AL72" s="15"/>
      <c r="AQ72" s="15"/>
      <c r="AW72" s="15"/>
    </row>
    <row r="73" spans="4:49">
      <c r="D73" s="15"/>
      <c r="E73" s="15"/>
      <c r="F73" s="37"/>
      <c r="G73" s="37"/>
      <c r="H73" s="15"/>
      <c r="I73" s="15"/>
      <c r="J73" s="15"/>
      <c r="K73" s="37"/>
      <c r="L73" s="37"/>
      <c r="M73" s="15"/>
      <c r="N73" s="15"/>
      <c r="O73" s="15"/>
      <c r="P73" s="37"/>
      <c r="Q73" s="37"/>
      <c r="R73" s="15"/>
      <c r="S73" s="15"/>
      <c r="W73" s="15"/>
      <c r="AB73" s="15"/>
      <c r="AG73" s="15"/>
      <c r="AL73" s="15"/>
      <c r="AQ73" s="15"/>
      <c r="AW73" s="15"/>
    </row>
    <row r="74" spans="4:49">
      <c r="D74" s="15"/>
      <c r="E74" s="15"/>
      <c r="F74" s="37"/>
      <c r="G74" s="37"/>
      <c r="H74" s="15"/>
      <c r="I74" s="15"/>
      <c r="J74" s="15"/>
      <c r="K74" s="37"/>
      <c r="L74" s="37"/>
      <c r="M74" s="15"/>
      <c r="N74" s="15"/>
      <c r="O74" s="15"/>
      <c r="P74" s="37"/>
      <c r="Q74" s="37"/>
      <c r="R74" s="15"/>
      <c r="S74" s="15"/>
      <c r="W74" s="15"/>
      <c r="AB74" s="15"/>
      <c r="AG74" s="15"/>
      <c r="AL74" s="15"/>
      <c r="AQ74" s="15"/>
      <c r="AW74" s="15"/>
    </row>
  </sheetData>
  <autoFilter ref="A2:G48" xr:uid="{00000000-0009-0000-0000-000000000000}"/>
  <mergeCells count="13">
    <mergeCell ref="BN1:BR1"/>
    <mergeCell ref="BI1:BM1"/>
    <mergeCell ref="AC1:AF1"/>
    <mergeCell ref="D1:G1"/>
    <mergeCell ref="I1:L1"/>
    <mergeCell ref="N1:Q1"/>
    <mergeCell ref="S1:V1"/>
    <mergeCell ref="X1:AA1"/>
    <mergeCell ref="AH1:AK1"/>
    <mergeCell ref="AM1:AP1"/>
    <mergeCell ref="AR1:AV1"/>
    <mergeCell ref="AX1:BB1"/>
    <mergeCell ref="BC1:BG1"/>
  </mergeCells>
  <phoneticPr fontId="1"/>
  <dataValidations count="4">
    <dataValidation type="list" allowBlank="1" showInputMessage="1" showErrorMessage="1" sqref="A19:A46" xr:uid="{A1C804AD-3729-44E1-ADD4-6B7CA2BDF790}">
      <formula1>"廃油,引火性廃油,運賃,木くず,廃プラ,汚泥,シンナー,メタノール"</formula1>
    </dataValidation>
    <dataValidation type="list" allowBlank="1" showInputMessage="1" showErrorMessage="1" sqref="A18" xr:uid="{CB48DD2E-43B4-48A6-8EFD-67F793AE906A}">
      <formula1>"廃油,引火性廃油,運賃,木くず,廃プラ,汚泥,"</formula1>
    </dataValidation>
    <dataValidation type="list" allowBlank="1" showInputMessage="1" showErrorMessage="1" sqref="A47:A73 A3:A17" xr:uid="{DA5D70F5-C877-4054-9B27-45A90B1DA07E}">
      <formula1>"廃油,引火性廃油,運賃,木くず,廃プラ"</formula1>
    </dataValidation>
    <dataValidation type="list" allowBlank="1" showInputMessage="1" showErrorMessage="1" sqref="AT3:AT47 T3:T47 Y3:Y47 AI3:AI47 AD3:AD47 AN3:AN47 O3:O47 J3:J54 E3:E63 AZ3:AZ47 BE3:BE47 BK3:BK47 BP3:BP47" xr:uid="{1A470FD4-B93F-40FE-9C1D-B6BBF26B8D6C}">
      <formula1>"㎏,缶,台,本,ドラム缶"</formula1>
    </dataValidation>
  </dataValidations>
  <pageMargins left="0.25" right="0.25" top="0.75" bottom="0.75" header="0.3" footer="0.3"/>
  <pageSetup paperSize="9" scale="5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E608-1091-4A15-B5AF-EED003869251}">
  <sheetPr>
    <pageSetUpPr fitToPage="1"/>
  </sheetPr>
  <dimension ref="A1:BW78"/>
  <sheetViews>
    <sheetView view="pageBreakPreview" zoomScale="80" zoomScaleNormal="93" zoomScaleSheetLayoutView="80" workbookViewId="0">
      <selection activeCell="BS4" sqref="BS4"/>
    </sheetView>
  </sheetViews>
  <sheetFormatPr defaultColWidth="8.7265625" defaultRowHeight="16.5" outlineLevelRow="1" outlineLevelCol="1"/>
  <cols>
    <col min="1" max="1" width="12.36328125" style="2" customWidth="1"/>
    <col min="2" max="2" width="17.08984375" style="2" bestFit="1" customWidth="1"/>
    <col min="3" max="3" width="31.6328125" style="2" bestFit="1" customWidth="1"/>
    <col min="4" max="5" width="8.7265625" style="2" hidden="1" customWidth="1" outlineLevel="1"/>
    <col min="6" max="6" width="8.7265625" style="38" hidden="1" customWidth="1" outlineLevel="1"/>
    <col min="7" max="7" width="8.984375E-2" style="38" hidden="1" customWidth="1" outlineLevel="1"/>
    <col min="8" max="8" width="0.7265625" style="2" customWidth="1" collapsed="1"/>
    <col min="9" max="10" width="8.7265625" style="2" hidden="1" customWidth="1" outlineLevel="1"/>
    <col min="11" max="12" width="8.7265625" style="38" hidden="1" customWidth="1" outlineLevel="1"/>
    <col min="13" max="13" width="0.90625" style="2" customWidth="1" collapsed="1"/>
    <col min="14" max="15" width="8.7265625" style="2" hidden="1" customWidth="1" outlineLevel="1"/>
    <col min="16" max="17" width="8.7265625" style="38" hidden="1" customWidth="1" outlineLevel="1"/>
    <col min="18" max="18" width="1.26953125" style="2" customWidth="1" collapsed="1"/>
    <col min="19" max="20" width="8.7265625" style="2" hidden="1" customWidth="1" outlineLevel="1"/>
    <col min="21" max="22" width="8.7265625" style="38" hidden="1" customWidth="1" outlineLevel="1"/>
    <col min="23" max="23" width="1.08984375" style="2" customWidth="1" collapsed="1"/>
    <col min="24" max="25" width="8.7265625" style="2" hidden="1" customWidth="1" outlineLevel="1"/>
    <col min="26" max="27" width="8.7265625" style="38" hidden="1" customWidth="1" outlineLevel="1"/>
    <col min="28" max="28" width="1.08984375" style="2" customWidth="1" collapsed="1"/>
    <col min="29" max="30" width="8.7265625" style="2" hidden="1" customWidth="1" outlineLevel="1"/>
    <col min="31" max="32" width="8.7265625" style="38" hidden="1" customWidth="1" outlineLevel="1"/>
    <col min="33" max="33" width="1" style="2" customWidth="1" collapsed="1"/>
    <col min="34" max="35" width="8.7265625" style="2" hidden="1" customWidth="1" outlineLevel="1"/>
    <col min="36" max="37" width="8.7265625" style="38" hidden="1" customWidth="1" outlineLevel="1"/>
    <col min="38" max="38" width="1" style="2" customWidth="1" collapsed="1"/>
    <col min="39" max="40" width="8.7265625" style="2" hidden="1" customWidth="1" outlineLevel="1"/>
    <col min="41" max="42" width="8.7265625" style="38" hidden="1" customWidth="1" outlineLevel="1"/>
    <col min="43" max="43" width="1" style="2" customWidth="1" collapsed="1"/>
    <col min="44" max="44" width="8.7265625" style="77" hidden="1" customWidth="1" outlineLevel="1"/>
    <col min="45" max="45" width="10.26953125" style="2" hidden="1" customWidth="1" outlineLevel="1"/>
    <col min="46" max="46" width="6.08984375" style="1" hidden="1" customWidth="1" outlineLevel="1"/>
    <col min="47" max="47" width="8.7265625" style="38" hidden="1" customWidth="1" outlineLevel="1"/>
    <col min="48" max="48" width="10.08984375" style="38" hidden="1" customWidth="1" outlineLevel="1"/>
    <col min="49" max="49" width="1" style="2" hidden="1" customWidth="1" outlineLevel="1"/>
    <col min="50" max="50" width="8.7265625" style="77" hidden="1" customWidth="1" outlineLevel="1"/>
    <col min="51" max="51" width="10.26953125" style="2" hidden="1" customWidth="1" outlineLevel="1"/>
    <col min="52" max="52" width="6.08984375" style="1" hidden="1" customWidth="1" outlineLevel="1"/>
    <col min="53" max="53" width="8.7265625" style="38" hidden="1" customWidth="1" outlineLevel="1"/>
    <col min="54" max="54" width="10.08984375" style="38" hidden="1" customWidth="1" outlineLevel="1"/>
    <col min="55" max="55" width="15.6328125" style="82" hidden="1" customWidth="1" outlineLevel="1"/>
    <col min="56" max="56" width="15.6328125" style="2" hidden="1" customWidth="1" outlineLevel="1"/>
    <col min="57" max="57" width="15.6328125" style="1" hidden="1" customWidth="1" outlineLevel="1"/>
    <col min="58" max="59" width="15.6328125" style="38" hidden="1" customWidth="1" outlineLevel="1"/>
    <col min="60" max="60" width="3.453125" style="2" customWidth="1" collapsed="1"/>
    <col min="61" max="61" width="15.6328125" style="82" hidden="1" customWidth="1" outlineLevel="1"/>
    <col min="62" max="62" width="15.6328125" style="2" hidden="1" customWidth="1" outlineLevel="1"/>
    <col min="63" max="63" width="15.6328125" style="1" hidden="1" customWidth="1" outlineLevel="1"/>
    <col min="64" max="65" width="15.6328125" style="38" hidden="1" customWidth="1" outlineLevel="1"/>
    <col min="66" max="66" width="15.6328125" style="82" hidden="1" customWidth="1" outlineLevel="1" collapsed="1"/>
    <col min="67" max="67" width="15.6328125" style="2" hidden="1" customWidth="1" outlineLevel="1"/>
    <col min="68" max="68" width="15.6328125" style="1" hidden="1" customWidth="1" outlineLevel="1"/>
    <col min="69" max="70" width="15.6328125" style="38" hidden="1" customWidth="1" outlineLevel="1"/>
    <col min="71" max="71" width="15.6328125" style="82" customWidth="1" collapsed="1"/>
    <col min="72" max="72" width="6.36328125" style="2" bestFit="1" customWidth="1"/>
    <col min="73" max="73" width="15.6328125" style="1" customWidth="1"/>
    <col min="74" max="75" width="15.6328125" style="38" customWidth="1"/>
    <col min="76" max="16384" width="8.7265625" style="2"/>
  </cols>
  <sheetData>
    <row r="1" spans="1:75" s="87" customFormat="1" ht="28.4" customHeight="1" thickBot="1">
      <c r="A1" s="83"/>
      <c r="B1" s="84"/>
      <c r="C1" s="84"/>
      <c r="D1" s="127">
        <v>43339</v>
      </c>
      <c r="E1" s="128"/>
      <c r="F1" s="128"/>
      <c r="G1" s="129"/>
      <c r="H1" s="85"/>
      <c r="I1" s="127">
        <v>43425</v>
      </c>
      <c r="J1" s="128"/>
      <c r="K1" s="128"/>
      <c r="L1" s="129"/>
      <c r="M1" s="85"/>
      <c r="N1" s="127">
        <v>43455</v>
      </c>
      <c r="O1" s="128"/>
      <c r="P1" s="128"/>
      <c r="Q1" s="129"/>
      <c r="R1" s="85"/>
      <c r="S1" s="127">
        <v>43536</v>
      </c>
      <c r="T1" s="128"/>
      <c r="U1" s="128"/>
      <c r="V1" s="129"/>
      <c r="W1" s="85"/>
      <c r="X1" s="127">
        <v>43633</v>
      </c>
      <c r="Y1" s="128"/>
      <c r="Z1" s="128"/>
      <c r="AA1" s="129"/>
      <c r="AB1" s="85"/>
      <c r="AC1" s="127">
        <v>43704</v>
      </c>
      <c r="AD1" s="128"/>
      <c r="AE1" s="128"/>
      <c r="AF1" s="129"/>
      <c r="AG1" s="85"/>
      <c r="AH1" s="127">
        <v>43759</v>
      </c>
      <c r="AI1" s="128"/>
      <c r="AJ1" s="128"/>
      <c r="AK1" s="129"/>
      <c r="AL1" s="85"/>
      <c r="AM1" s="127">
        <v>43857</v>
      </c>
      <c r="AN1" s="128"/>
      <c r="AO1" s="128"/>
      <c r="AP1" s="129"/>
      <c r="AQ1" s="85"/>
      <c r="AR1" s="123">
        <v>44635</v>
      </c>
      <c r="AS1" s="124"/>
      <c r="AT1" s="125"/>
      <c r="AU1" s="125"/>
      <c r="AV1" s="126"/>
      <c r="AW1" s="86"/>
      <c r="AX1" s="123">
        <v>44763</v>
      </c>
      <c r="AY1" s="124"/>
      <c r="AZ1" s="125"/>
      <c r="BA1" s="125"/>
      <c r="BB1" s="126"/>
      <c r="BC1" s="123">
        <v>44853</v>
      </c>
      <c r="BD1" s="124"/>
      <c r="BE1" s="125"/>
      <c r="BF1" s="125"/>
      <c r="BG1" s="126"/>
      <c r="BI1" s="123" t="s">
        <v>78</v>
      </c>
      <c r="BJ1" s="124"/>
      <c r="BK1" s="125"/>
      <c r="BL1" s="125"/>
      <c r="BM1" s="126"/>
      <c r="BN1" s="123" t="s">
        <v>81</v>
      </c>
      <c r="BO1" s="124"/>
      <c r="BP1" s="125"/>
      <c r="BQ1" s="125"/>
      <c r="BR1" s="126"/>
      <c r="BS1" s="123" t="s">
        <v>87</v>
      </c>
      <c r="BT1" s="124"/>
      <c r="BU1" s="125"/>
      <c r="BV1" s="125"/>
      <c r="BW1" s="126"/>
    </row>
    <row r="2" spans="1:75" ht="28.4" customHeight="1" thickBot="1">
      <c r="A2" s="24" t="s">
        <v>0</v>
      </c>
      <c r="B2" s="27" t="s">
        <v>25</v>
      </c>
      <c r="C2" s="28" t="s">
        <v>24</v>
      </c>
      <c r="D2" s="6" t="s">
        <v>1</v>
      </c>
      <c r="E2" s="7" t="s">
        <v>2</v>
      </c>
      <c r="F2" s="29" t="s">
        <v>3</v>
      </c>
      <c r="G2" s="30" t="s">
        <v>4</v>
      </c>
      <c r="H2" s="15"/>
      <c r="I2" s="6" t="s">
        <v>1</v>
      </c>
      <c r="J2" s="7" t="s">
        <v>2</v>
      </c>
      <c r="K2" s="29" t="s">
        <v>3</v>
      </c>
      <c r="L2" s="30" t="s">
        <v>4</v>
      </c>
      <c r="M2" s="15"/>
      <c r="N2" s="6" t="s">
        <v>1</v>
      </c>
      <c r="O2" s="7" t="s">
        <v>2</v>
      </c>
      <c r="P2" s="29" t="s">
        <v>3</v>
      </c>
      <c r="Q2" s="30" t="s">
        <v>4</v>
      </c>
      <c r="R2" s="15"/>
      <c r="S2" s="6" t="s">
        <v>1</v>
      </c>
      <c r="T2" s="7" t="s">
        <v>2</v>
      </c>
      <c r="U2" s="29" t="s">
        <v>3</v>
      </c>
      <c r="V2" s="30" t="s">
        <v>4</v>
      </c>
      <c r="W2" s="15"/>
      <c r="X2" s="6" t="s">
        <v>1</v>
      </c>
      <c r="Y2" s="7" t="s">
        <v>2</v>
      </c>
      <c r="Z2" s="29" t="s">
        <v>3</v>
      </c>
      <c r="AA2" s="30" t="s">
        <v>4</v>
      </c>
      <c r="AB2" s="15"/>
      <c r="AC2" s="6" t="s">
        <v>1</v>
      </c>
      <c r="AD2" s="7" t="s">
        <v>2</v>
      </c>
      <c r="AE2" s="29" t="s">
        <v>3</v>
      </c>
      <c r="AF2" s="30" t="s">
        <v>4</v>
      </c>
      <c r="AG2" s="15"/>
      <c r="AH2" s="6" t="s">
        <v>1</v>
      </c>
      <c r="AI2" s="7" t="s">
        <v>2</v>
      </c>
      <c r="AJ2" s="29" t="s">
        <v>3</v>
      </c>
      <c r="AK2" s="30" t="s">
        <v>4</v>
      </c>
      <c r="AL2" s="15"/>
      <c r="AM2" s="6" t="s">
        <v>1</v>
      </c>
      <c r="AN2" s="7" t="s">
        <v>2</v>
      </c>
      <c r="AO2" s="29" t="s">
        <v>3</v>
      </c>
      <c r="AP2" s="30" t="s">
        <v>4</v>
      </c>
      <c r="AQ2" s="15"/>
      <c r="AR2" s="71" t="s">
        <v>1</v>
      </c>
      <c r="AS2" s="62" t="s">
        <v>62</v>
      </c>
      <c r="AT2" s="7" t="s">
        <v>2</v>
      </c>
      <c r="AU2" s="29" t="s">
        <v>3</v>
      </c>
      <c r="AV2" s="30" t="s">
        <v>4</v>
      </c>
      <c r="AW2" s="15"/>
      <c r="AX2" s="71" t="s">
        <v>1</v>
      </c>
      <c r="AY2" s="62" t="s">
        <v>62</v>
      </c>
      <c r="AZ2" s="7" t="s">
        <v>2</v>
      </c>
      <c r="BA2" s="29" t="s">
        <v>3</v>
      </c>
      <c r="BB2" s="30" t="s">
        <v>4</v>
      </c>
      <c r="BC2" s="71"/>
      <c r="BD2" s="62" t="s">
        <v>62</v>
      </c>
      <c r="BE2" s="7" t="s">
        <v>2</v>
      </c>
      <c r="BF2" s="29" t="s">
        <v>3</v>
      </c>
      <c r="BG2" s="30" t="s">
        <v>4</v>
      </c>
      <c r="BI2" s="71"/>
      <c r="BJ2" s="62" t="s">
        <v>62</v>
      </c>
      <c r="BK2" s="7" t="s">
        <v>2</v>
      </c>
      <c r="BL2" s="29" t="s">
        <v>3</v>
      </c>
      <c r="BM2" s="30" t="s">
        <v>4</v>
      </c>
      <c r="BN2" s="71"/>
      <c r="BO2" s="62" t="s">
        <v>62</v>
      </c>
      <c r="BP2" s="7" t="s">
        <v>2</v>
      </c>
      <c r="BQ2" s="29" t="s">
        <v>3</v>
      </c>
      <c r="BR2" s="30" t="s">
        <v>4</v>
      </c>
      <c r="BS2" s="71" t="s">
        <v>1</v>
      </c>
      <c r="BT2" s="62" t="s">
        <v>62</v>
      </c>
      <c r="BU2" s="7" t="s">
        <v>2</v>
      </c>
      <c r="BV2" s="29" t="s">
        <v>3</v>
      </c>
      <c r="BW2" s="30" t="s">
        <v>4</v>
      </c>
    </row>
    <row r="3" spans="1:75" ht="28.4" customHeight="1">
      <c r="A3" s="25" t="s">
        <v>47</v>
      </c>
      <c r="B3" s="3" t="s">
        <v>26</v>
      </c>
      <c r="C3" s="64" t="s">
        <v>9</v>
      </c>
      <c r="D3" s="17">
        <v>130</v>
      </c>
      <c r="E3" s="5" t="s">
        <v>7</v>
      </c>
      <c r="F3" s="31">
        <v>500</v>
      </c>
      <c r="G3" s="32">
        <f>D3*F3</f>
        <v>65000</v>
      </c>
      <c r="H3" s="15"/>
      <c r="I3" s="8">
        <v>2</v>
      </c>
      <c r="J3" s="5" t="s">
        <v>11</v>
      </c>
      <c r="K3" s="31">
        <v>500</v>
      </c>
      <c r="L3" s="39">
        <f>I3*K3</f>
        <v>1000</v>
      </c>
      <c r="M3" s="15"/>
      <c r="N3" s="8">
        <v>120</v>
      </c>
      <c r="O3" s="5" t="s">
        <v>11</v>
      </c>
      <c r="P3" s="31">
        <v>500</v>
      </c>
      <c r="Q3" s="32">
        <f t="shared" ref="Q3:Q12" si="0">N3*P3</f>
        <v>60000</v>
      </c>
      <c r="R3" s="15"/>
      <c r="S3" s="8">
        <v>6</v>
      </c>
      <c r="T3" s="5" t="s">
        <v>11</v>
      </c>
      <c r="U3" s="31">
        <v>500</v>
      </c>
      <c r="V3" s="39">
        <f t="shared" ref="V3:V10" si="1">S3*U3</f>
        <v>3000</v>
      </c>
      <c r="W3" s="15"/>
      <c r="X3" s="8"/>
      <c r="Y3" s="5"/>
      <c r="Z3" s="31"/>
      <c r="AA3" s="32"/>
      <c r="AB3" s="15"/>
      <c r="AC3" s="8"/>
      <c r="AD3" s="5"/>
      <c r="AE3" s="31"/>
      <c r="AF3" s="39"/>
      <c r="AG3" s="15"/>
      <c r="AH3" s="8"/>
      <c r="AI3" s="5"/>
      <c r="AJ3" s="31"/>
      <c r="AK3" s="32"/>
      <c r="AL3" s="15"/>
      <c r="AM3" s="8"/>
      <c r="AN3" s="5"/>
      <c r="AO3" s="31"/>
      <c r="AP3" s="32"/>
      <c r="AQ3" s="15"/>
      <c r="AR3" s="72"/>
      <c r="AS3" s="63" t="s">
        <v>63</v>
      </c>
      <c r="AT3" s="57"/>
      <c r="AU3" s="31"/>
      <c r="AV3" s="34">
        <f t="shared" ref="AV3:AV4" si="2">AR3*AU3</f>
        <v>0</v>
      </c>
      <c r="AW3" s="15"/>
      <c r="AX3" s="72"/>
      <c r="AY3" s="63" t="s">
        <v>63</v>
      </c>
      <c r="AZ3" s="57"/>
      <c r="BA3" s="31"/>
      <c r="BB3" s="34">
        <f t="shared" ref="BB3:BB4" si="3">AX3*BA3</f>
        <v>0</v>
      </c>
      <c r="BC3" s="81"/>
      <c r="BD3" s="63" t="s">
        <v>63</v>
      </c>
      <c r="BE3" s="57"/>
      <c r="BF3" s="31"/>
      <c r="BG3" s="34">
        <f t="shared" ref="BG3:BG4" si="4">BC3*BF3</f>
        <v>0</v>
      </c>
      <c r="BI3" s="81"/>
      <c r="BJ3" s="63" t="s">
        <v>63</v>
      </c>
      <c r="BK3" s="57"/>
      <c r="BL3" s="31"/>
      <c r="BM3" s="34">
        <f t="shared" ref="BM3:BM4" si="5">BI3*BL3</f>
        <v>0</v>
      </c>
      <c r="BN3" s="81"/>
      <c r="BO3" s="63" t="s">
        <v>63</v>
      </c>
      <c r="BP3" s="57"/>
      <c r="BQ3" s="31"/>
      <c r="BR3" s="34">
        <f t="shared" ref="BR3:BR4" si="6">BN3*BQ3</f>
        <v>0</v>
      </c>
      <c r="BS3" s="81"/>
      <c r="BT3" s="63" t="s">
        <v>63</v>
      </c>
      <c r="BU3" s="57"/>
      <c r="BV3" s="31"/>
      <c r="BW3" s="34">
        <f t="shared" ref="BW3:BW4" si="7">BS3*BV3</f>
        <v>0</v>
      </c>
    </row>
    <row r="4" spans="1:75" ht="28.4" customHeight="1">
      <c r="A4" s="9" t="s">
        <v>8</v>
      </c>
      <c r="B4" s="3" t="s">
        <v>26</v>
      </c>
      <c r="C4" s="65" t="s">
        <v>10</v>
      </c>
      <c r="D4" s="18">
        <v>3</v>
      </c>
      <c r="E4" s="4" t="s">
        <v>11</v>
      </c>
      <c r="F4" s="33">
        <v>1500</v>
      </c>
      <c r="G4" s="34">
        <f>D4*F4</f>
        <v>4500</v>
      </c>
      <c r="H4" s="15"/>
      <c r="I4" s="9">
        <v>3</v>
      </c>
      <c r="J4" s="4" t="s">
        <v>11</v>
      </c>
      <c r="K4" s="33">
        <v>1500</v>
      </c>
      <c r="L4" s="34">
        <f>I4*K4</f>
        <v>4500</v>
      </c>
      <c r="M4" s="15"/>
      <c r="N4" s="9">
        <v>5</v>
      </c>
      <c r="O4" s="4" t="s">
        <v>11</v>
      </c>
      <c r="P4" s="33">
        <v>1500</v>
      </c>
      <c r="Q4" s="34">
        <f t="shared" si="0"/>
        <v>7500</v>
      </c>
      <c r="R4" s="15"/>
      <c r="S4" s="9">
        <v>8</v>
      </c>
      <c r="T4" s="4" t="s">
        <v>11</v>
      </c>
      <c r="U4" s="33">
        <v>1500</v>
      </c>
      <c r="V4" s="34">
        <f t="shared" si="1"/>
        <v>12000</v>
      </c>
      <c r="W4" s="15"/>
      <c r="X4" s="9">
        <v>17</v>
      </c>
      <c r="Y4" s="4" t="s">
        <v>11</v>
      </c>
      <c r="Z4" s="33">
        <v>1500</v>
      </c>
      <c r="AA4" s="34">
        <f t="shared" ref="AA4:AA10" si="8">X4*Z4</f>
        <v>25500</v>
      </c>
      <c r="AB4" s="15"/>
      <c r="AC4" s="9">
        <v>7</v>
      </c>
      <c r="AD4" s="4" t="s">
        <v>11</v>
      </c>
      <c r="AE4" s="33">
        <v>1500</v>
      </c>
      <c r="AF4" s="34">
        <f t="shared" ref="AF4:AF18" si="9">AC4*AE4</f>
        <v>10500</v>
      </c>
      <c r="AG4" s="15"/>
      <c r="AH4" s="9">
        <v>5</v>
      </c>
      <c r="AI4" s="4" t="s">
        <v>11</v>
      </c>
      <c r="AJ4" s="33">
        <v>1500</v>
      </c>
      <c r="AK4" s="34">
        <f t="shared" ref="AK4:AK51" si="10">AH4*AJ4</f>
        <v>7500</v>
      </c>
      <c r="AL4" s="15"/>
      <c r="AM4" s="9">
        <v>6</v>
      </c>
      <c r="AN4" s="4" t="s">
        <v>11</v>
      </c>
      <c r="AO4" s="33">
        <v>1500</v>
      </c>
      <c r="AP4" s="34">
        <f t="shared" ref="AP4:AP51" si="11">AM4*AO4</f>
        <v>9000</v>
      </c>
      <c r="AQ4" s="15"/>
      <c r="AR4" s="73">
        <v>3</v>
      </c>
      <c r="AS4" s="63" t="s">
        <v>63</v>
      </c>
      <c r="AT4" s="58" t="s">
        <v>11</v>
      </c>
      <c r="AU4" s="33">
        <v>1500</v>
      </c>
      <c r="AV4" s="34">
        <f t="shared" si="2"/>
        <v>4500</v>
      </c>
      <c r="AW4" s="15"/>
      <c r="AX4" s="73"/>
      <c r="AY4" s="63" t="s">
        <v>63</v>
      </c>
      <c r="AZ4" s="58" t="s">
        <v>11</v>
      </c>
      <c r="BA4" s="33">
        <v>1500</v>
      </c>
      <c r="BB4" s="34">
        <f t="shared" si="3"/>
        <v>0</v>
      </c>
      <c r="BC4" s="73"/>
      <c r="BD4" s="63" t="s">
        <v>63</v>
      </c>
      <c r="BE4" s="58" t="s">
        <v>11</v>
      </c>
      <c r="BF4" s="33">
        <v>1500</v>
      </c>
      <c r="BG4" s="34">
        <f t="shared" si="4"/>
        <v>0</v>
      </c>
      <c r="BI4" s="73">
        <v>2</v>
      </c>
      <c r="BJ4" s="63" t="s">
        <v>63</v>
      </c>
      <c r="BK4" s="58" t="s">
        <v>11</v>
      </c>
      <c r="BL4" s="33">
        <v>1500</v>
      </c>
      <c r="BM4" s="34">
        <f t="shared" si="5"/>
        <v>3000</v>
      </c>
      <c r="BN4" s="73">
        <v>7</v>
      </c>
      <c r="BO4" s="63" t="s">
        <v>63</v>
      </c>
      <c r="BP4" s="58" t="s">
        <v>11</v>
      </c>
      <c r="BQ4" s="33">
        <v>1500</v>
      </c>
      <c r="BR4" s="34">
        <f t="shared" si="6"/>
        <v>10500</v>
      </c>
      <c r="BS4" s="73">
        <v>6</v>
      </c>
      <c r="BT4" s="63" t="s">
        <v>63</v>
      </c>
      <c r="BU4" s="58" t="s">
        <v>11</v>
      </c>
      <c r="BV4" s="33">
        <v>1500</v>
      </c>
      <c r="BW4" s="34">
        <f t="shared" si="7"/>
        <v>9000</v>
      </c>
    </row>
    <row r="5" spans="1:75" ht="28.4" customHeight="1">
      <c r="A5" s="9" t="s">
        <v>47</v>
      </c>
      <c r="B5" s="3" t="s">
        <v>26</v>
      </c>
      <c r="C5" s="65" t="s">
        <v>17</v>
      </c>
      <c r="D5" s="18"/>
      <c r="E5" s="4"/>
      <c r="F5" s="33"/>
      <c r="G5" s="34"/>
      <c r="H5" s="15"/>
      <c r="I5" s="9"/>
      <c r="J5" s="4"/>
      <c r="K5" s="33"/>
      <c r="L5" s="34"/>
      <c r="M5" s="15"/>
      <c r="N5" s="9"/>
      <c r="O5" s="4"/>
      <c r="P5" s="33"/>
      <c r="Q5" s="34"/>
      <c r="R5" s="15"/>
      <c r="S5" s="9"/>
      <c r="T5" s="4"/>
      <c r="U5" s="33"/>
      <c r="V5" s="34"/>
      <c r="W5" s="15"/>
      <c r="X5" s="9"/>
      <c r="Y5" s="4"/>
      <c r="Z5" s="33"/>
      <c r="AA5" s="34"/>
      <c r="AB5" s="15"/>
      <c r="AC5" s="9">
        <v>47</v>
      </c>
      <c r="AD5" s="4" t="s">
        <v>11</v>
      </c>
      <c r="AE5" s="33">
        <v>800</v>
      </c>
      <c r="AF5" s="34">
        <f t="shared" si="9"/>
        <v>37600</v>
      </c>
      <c r="AG5" s="15"/>
      <c r="AH5" s="9"/>
      <c r="AI5" s="4"/>
      <c r="AJ5" s="33"/>
      <c r="AK5" s="34"/>
      <c r="AL5" s="15"/>
      <c r="AM5" s="9"/>
      <c r="AN5" s="4"/>
      <c r="AO5" s="33"/>
      <c r="AP5" s="34"/>
      <c r="AQ5" s="15"/>
      <c r="AR5" s="73"/>
      <c r="AS5" s="63" t="s">
        <v>63</v>
      </c>
      <c r="AT5" s="58" t="s">
        <v>11</v>
      </c>
      <c r="AU5" s="33"/>
      <c r="AV5" s="34">
        <f>AR5*AU5</f>
        <v>0</v>
      </c>
      <c r="AW5" s="15"/>
      <c r="AX5" s="73"/>
      <c r="AY5" s="63" t="s">
        <v>63</v>
      </c>
      <c r="AZ5" s="58" t="s">
        <v>11</v>
      </c>
      <c r="BA5" s="33"/>
      <c r="BB5" s="34">
        <f>AX5*BA5</f>
        <v>0</v>
      </c>
      <c r="BC5" s="73"/>
      <c r="BD5" s="63" t="s">
        <v>63</v>
      </c>
      <c r="BE5" s="58" t="s">
        <v>11</v>
      </c>
      <c r="BF5" s="33"/>
      <c r="BG5" s="34">
        <f>BC5*BF5</f>
        <v>0</v>
      </c>
      <c r="BI5" s="73"/>
      <c r="BJ5" s="63" t="s">
        <v>63</v>
      </c>
      <c r="BK5" s="58" t="s">
        <v>11</v>
      </c>
      <c r="BL5" s="33"/>
      <c r="BM5" s="34">
        <f>BI5*BL5</f>
        <v>0</v>
      </c>
      <c r="BN5" s="73"/>
      <c r="BO5" s="63" t="s">
        <v>63</v>
      </c>
      <c r="BP5" s="58" t="s">
        <v>11</v>
      </c>
      <c r="BQ5" s="33"/>
      <c r="BR5" s="34">
        <f>BN5*BQ5</f>
        <v>0</v>
      </c>
      <c r="BS5" s="73"/>
      <c r="BT5" s="63" t="s">
        <v>63</v>
      </c>
      <c r="BU5" s="58" t="s">
        <v>11</v>
      </c>
      <c r="BV5" s="33"/>
      <c r="BW5" s="34">
        <f>BS5*BV5</f>
        <v>0</v>
      </c>
    </row>
    <row r="6" spans="1:75" ht="28.4" customHeight="1">
      <c r="A6" s="9" t="s">
        <v>47</v>
      </c>
      <c r="B6" s="3" t="s">
        <v>26</v>
      </c>
      <c r="C6" s="65" t="s">
        <v>82</v>
      </c>
      <c r="D6" s="18"/>
      <c r="E6" s="4"/>
      <c r="F6" s="33"/>
      <c r="G6" s="34"/>
      <c r="H6" s="15"/>
      <c r="I6" s="9"/>
      <c r="J6" s="4"/>
      <c r="K6" s="33"/>
      <c r="L6" s="34"/>
      <c r="M6" s="15"/>
      <c r="N6" s="9"/>
      <c r="O6" s="4"/>
      <c r="P6" s="33"/>
      <c r="Q6" s="34"/>
      <c r="R6" s="15"/>
      <c r="S6" s="9"/>
      <c r="T6" s="4"/>
      <c r="U6" s="33"/>
      <c r="V6" s="34"/>
      <c r="W6" s="15"/>
      <c r="X6" s="9"/>
      <c r="Y6" s="4"/>
      <c r="Z6" s="33"/>
      <c r="AA6" s="34"/>
      <c r="AB6" s="15"/>
      <c r="AC6" s="9">
        <v>48</v>
      </c>
      <c r="AD6" s="4" t="s">
        <v>11</v>
      </c>
      <c r="AE6" s="33">
        <v>801</v>
      </c>
      <c r="AF6" s="34">
        <f t="shared" ref="AF6" si="12">AC6*AE6</f>
        <v>38448</v>
      </c>
      <c r="AG6" s="15"/>
      <c r="AH6" s="9"/>
      <c r="AI6" s="4"/>
      <c r="AJ6" s="33"/>
      <c r="AK6" s="34"/>
      <c r="AL6" s="15"/>
      <c r="AM6" s="9"/>
      <c r="AN6" s="4"/>
      <c r="AO6" s="33"/>
      <c r="AP6" s="34"/>
      <c r="AQ6" s="15"/>
      <c r="AR6" s="73"/>
      <c r="AS6" s="63" t="s">
        <v>63</v>
      </c>
      <c r="AT6" s="58" t="s">
        <v>11</v>
      </c>
      <c r="AU6" s="33"/>
      <c r="AV6" s="34">
        <f>AR6*AU6</f>
        <v>0</v>
      </c>
      <c r="AW6" s="15"/>
      <c r="AX6" s="73"/>
      <c r="AY6" s="63" t="s">
        <v>63</v>
      </c>
      <c r="AZ6" s="58" t="s">
        <v>11</v>
      </c>
      <c r="BA6" s="33"/>
      <c r="BB6" s="34">
        <f>AX6*BA6</f>
        <v>0</v>
      </c>
      <c r="BC6" s="73"/>
      <c r="BD6" s="63" t="s">
        <v>63</v>
      </c>
      <c r="BE6" s="58" t="s">
        <v>11</v>
      </c>
      <c r="BF6" s="33"/>
      <c r="BG6" s="34">
        <f>BC6*BF6</f>
        <v>0</v>
      </c>
      <c r="BI6" s="73"/>
      <c r="BJ6" s="63" t="s">
        <v>63</v>
      </c>
      <c r="BK6" s="58" t="s">
        <v>11</v>
      </c>
      <c r="BL6" s="33"/>
      <c r="BM6" s="34">
        <f>BI6*BL6</f>
        <v>0</v>
      </c>
      <c r="BN6" s="73"/>
      <c r="BO6" s="63" t="s">
        <v>63</v>
      </c>
      <c r="BP6" s="58" t="s">
        <v>11</v>
      </c>
      <c r="BQ6" s="33"/>
      <c r="BR6" s="34">
        <f>BN6*BQ6</f>
        <v>0</v>
      </c>
      <c r="BS6" s="73">
        <v>2</v>
      </c>
      <c r="BT6" s="63" t="s">
        <v>63</v>
      </c>
      <c r="BU6" s="58" t="s">
        <v>11</v>
      </c>
      <c r="BV6" s="33"/>
      <c r="BW6" s="34">
        <f>BS6*BV6</f>
        <v>0</v>
      </c>
    </row>
    <row r="7" spans="1:75" ht="28.4" customHeight="1">
      <c r="A7" s="9" t="s">
        <v>8</v>
      </c>
      <c r="B7" s="3" t="s">
        <v>26</v>
      </c>
      <c r="C7" s="65" t="s">
        <v>52</v>
      </c>
      <c r="D7" s="18">
        <v>1</v>
      </c>
      <c r="E7" s="4" t="s">
        <v>11</v>
      </c>
      <c r="F7" s="33">
        <v>1700</v>
      </c>
      <c r="G7" s="34">
        <f>D7*F7</f>
        <v>1700</v>
      </c>
      <c r="H7" s="15"/>
      <c r="I7" s="9"/>
      <c r="J7" s="4"/>
      <c r="K7" s="33"/>
      <c r="L7" s="34">
        <f t="shared" ref="L7:L51" si="13">I7*K7</f>
        <v>0</v>
      </c>
      <c r="M7" s="15"/>
      <c r="N7" s="9">
        <v>1</v>
      </c>
      <c r="O7" s="4" t="s">
        <v>11</v>
      </c>
      <c r="P7" s="33">
        <v>1700</v>
      </c>
      <c r="Q7" s="34">
        <f t="shared" si="0"/>
        <v>1700</v>
      </c>
      <c r="R7" s="15"/>
      <c r="S7" s="9"/>
      <c r="T7" s="4"/>
      <c r="U7" s="33"/>
      <c r="V7" s="34"/>
      <c r="W7" s="15"/>
      <c r="X7" s="9">
        <v>1</v>
      </c>
      <c r="Y7" s="4" t="s">
        <v>11</v>
      </c>
      <c r="Z7" s="33">
        <v>1700</v>
      </c>
      <c r="AA7" s="34">
        <f t="shared" si="8"/>
        <v>1700</v>
      </c>
      <c r="AB7" s="15"/>
      <c r="AC7" s="9">
        <v>2</v>
      </c>
      <c r="AD7" s="4" t="s">
        <v>11</v>
      </c>
      <c r="AE7" s="33">
        <v>1700</v>
      </c>
      <c r="AF7" s="34">
        <f t="shared" si="9"/>
        <v>3400</v>
      </c>
      <c r="AG7" s="15"/>
      <c r="AH7" s="9">
        <v>1</v>
      </c>
      <c r="AI7" s="4" t="s">
        <v>11</v>
      </c>
      <c r="AJ7" s="33">
        <v>1700</v>
      </c>
      <c r="AK7" s="34">
        <f t="shared" si="10"/>
        <v>1700</v>
      </c>
      <c r="AL7" s="15"/>
      <c r="AM7" s="9"/>
      <c r="AN7" s="4"/>
      <c r="AO7" s="33"/>
      <c r="AP7" s="34"/>
      <c r="AQ7" s="15"/>
      <c r="AR7" s="73">
        <v>2</v>
      </c>
      <c r="AS7" s="63" t="s">
        <v>63</v>
      </c>
      <c r="AT7" s="58" t="s">
        <v>11</v>
      </c>
      <c r="AU7" s="33"/>
      <c r="AV7" s="34">
        <f t="shared" ref="AV7:AV12" si="14">AR7*AU7</f>
        <v>0</v>
      </c>
      <c r="AW7" s="15"/>
      <c r="AX7" s="73">
        <v>1</v>
      </c>
      <c r="AY7" s="63" t="s">
        <v>63</v>
      </c>
      <c r="AZ7" s="58" t="s">
        <v>11</v>
      </c>
      <c r="BA7" s="33"/>
      <c r="BB7" s="34">
        <f t="shared" ref="BB7:BB12" si="15">AX7*BA7</f>
        <v>0</v>
      </c>
      <c r="BC7" s="73"/>
      <c r="BD7" s="63" t="s">
        <v>63</v>
      </c>
      <c r="BE7" s="58" t="s">
        <v>11</v>
      </c>
      <c r="BF7" s="33"/>
      <c r="BG7" s="34">
        <f t="shared" ref="BG7:BG8" si="16">BC7*BF7</f>
        <v>0</v>
      </c>
      <c r="BI7" s="73">
        <v>3</v>
      </c>
      <c r="BJ7" s="63" t="s">
        <v>63</v>
      </c>
      <c r="BK7" s="58" t="s">
        <v>11</v>
      </c>
      <c r="BL7" s="33"/>
      <c r="BM7" s="34">
        <f t="shared" ref="BM7:BM8" si="17">BI7*BL7</f>
        <v>0</v>
      </c>
      <c r="BN7" s="73">
        <v>2</v>
      </c>
      <c r="BO7" s="63" t="s">
        <v>63</v>
      </c>
      <c r="BP7" s="58" t="s">
        <v>11</v>
      </c>
      <c r="BQ7" s="33"/>
      <c r="BR7" s="34">
        <f t="shared" ref="BR7:BR8" si="18">BN7*BQ7</f>
        <v>0</v>
      </c>
      <c r="BS7" s="73">
        <v>2</v>
      </c>
      <c r="BT7" s="63" t="s">
        <v>63</v>
      </c>
      <c r="BU7" s="58" t="s">
        <v>11</v>
      </c>
      <c r="BV7" s="33"/>
      <c r="BW7" s="34">
        <f t="shared" ref="BW7:BW8" si="19">BS7*BV7</f>
        <v>0</v>
      </c>
    </row>
    <row r="8" spans="1:75" ht="28.4" customHeight="1">
      <c r="A8" s="9" t="s">
        <v>8</v>
      </c>
      <c r="B8" s="3" t="s">
        <v>26</v>
      </c>
      <c r="C8" s="65" t="s">
        <v>53</v>
      </c>
      <c r="D8" s="18">
        <v>1</v>
      </c>
      <c r="E8" s="4" t="s">
        <v>11</v>
      </c>
      <c r="F8" s="33">
        <v>10000</v>
      </c>
      <c r="G8" s="34">
        <f>D8*F8</f>
        <v>10000</v>
      </c>
      <c r="H8" s="15"/>
      <c r="I8" s="9"/>
      <c r="J8" s="4"/>
      <c r="K8" s="33"/>
      <c r="L8" s="34">
        <f t="shared" si="13"/>
        <v>0</v>
      </c>
      <c r="M8" s="15"/>
      <c r="N8" s="9"/>
      <c r="O8" s="4"/>
      <c r="P8" s="33"/>
      <c r="Q8" s="34">
        <f t="shared" si="0"/>
        <v>0</v>
      </c>
      <c r="R8" s="15"/>
      <c r="S8" s="9">
        <v>3</v>
      </c>
      <c r="T8" s="4" t="s">
        <v>11</v>
      </c>
      <c r="U8" s="33">
        <v>10000</v>
      </c>
      <c r="V8" s="34">
        <f t="shared" si="1"/>
        <v>30000</v>
      </c>
      <c r="W8" s="15"/>
      <c r="X8" s="9"/>
      <c r="Y8" s="4"/>
      <c r="Z8" s="33"/>
      <c r="AA8" s="34"/>
      <c r="AB8" s="15"/>
      <c r="AC8" s="9"/>
      <c r="AD8" s="4"/>
      <c r="AE8" s="33"/>
      <c r="AF8" s="34">
        <f t="shared" si="9"/>
        <v>0</v>
      </c>
      <c r="AG8" s="15"/>
      <c r="AH8" s="9">
        <v>2</v>
      </c>
      <c r="AI8" s="4" t="s">
        <v>11</v>
      </c>
      <c r="AJ8" s="33">
        <v>10000</v>
      </c>
      <c r="AK8" s="34">
        <f t="shared" si="10"/>
        <v>20000</v>
      </c>
      <c r="AL8" s="15"/>
      <c r="AM8" s="9">
        <v>3</v>
      </c>
      <c r="AN8" s="4" t="s">
        <v>11</v>
      </c>
      <c r="AO8" s="33">
        <v>10000</v>
      </c>
      <c r="AP8" s="34">
        <f t="shared" si="11"/>
        <v>30000</v>
      </c>
      <c r="AQ8" s="15"/>
      <c r="AR8" s="73">
        <v>3</v>
      </c>
      <c r="AS8" s="63" t="s">
        <v>63</v>
      </c>
      <c r="AT8" s="58" t="s">
        <v>11</v>
      </c>
      <c r="AU8" s="33">
        <v>10000</v>
      </c>
      <c r="AV8" s="34">
        <f t="shared" si="14"/>
        <v>30000</v>
      </c>
      <c r="AW8" s="15"/>
      <c r="AX8" s="73">
        <v>2</v>
      </c>
      <c r="AY8" s="63" t="s">
        <v>63</v>
      </c>
      <c r="AZ8" s="58" t="s">
        <v>11</v>
      </c>
      <c r="BA8" s="33">
        <v>10000</v>
      </c>
      <c r="BB8" s="34">
        <f t="shared" si="15"/>
        <v>20000</v>
      </c>
      <c r="BC8" s="73"/>
      <c r="BD8" s="63" t="s">
        <v>63</v>
      </c>
      <c r="BE8" s="58" t="s">
        <v>11</v>
      </c>
      <c r="BF8" s="33">
        <v>10000</v>
      </c>
      <c r="BG8" s="34">
        <f t="shared" si="16"/>
        <v>0</v>
      </c>
      <c r="BI8" s="73">
        <v>3</v>
      </c>
      <c r="BJ8" s="63" t="s">
        <v>63</v>
      </c>
      <c r="BK8" s="58" t="s">
        <v>11</v>
      </c>
      <c r="BL8" s="33">
        <v>10000</v>
      </c>
      <c r="BM8" s="34">
        <f t="shared" si="17"/>
        <v>30000</v>
      </c>
      <c r="BN8" s="73">
        <v>3</v>
      </c>
      <c r="BO8" s="63" t="s">
        <v>63</v>
      </c>
      <c r="BP8" s="58" t="s">
        <v>11</v>
      </c>
      <c r="BQ8" s="33">
        <v>10000</v>
      </c>
      <c r="BR8" s="34">
        <f t="shared" si="18"/>
        <v>30000</v>
      </c>
      <c r="BS8" s="73">
        <v>3</v>
      </c>
      <c r="BT8" s="63" t="s">
        <v>63</v>
      </c>
      <c r="BU8" s="58" t="s">
        <v>11</v>
      </c>
      <c r="BV8" s="33">
        <v>10000</v>
      </c>
      <c r="BW8" s="34">
        <f t="shared" si="19"/>
        <v>30000</v>
      </c>
    </row>
    <row r="9" spans="1:75" ht="28.4" customHeight="1">
      <c r="A9" s="9" t="s">
        <v>8</v>
      </c>
      <c r="B9" s="3" t="s">
        <v>26</v>
      </c>
      <c r="C9" s="65" t="s">
        <v>72</v>
      </c>
      <c r="D9" s="18"/>
      <c r="E9" s="4"/>
      <c r="F9" s="33"/>
      <c r="G9" s="34"/>
      <c r="H9" s="15"/>
      <c r="I9" s="9"/>
      <c r="J9" s="4"/>
      <c r="K9" s="33"/>
      <c r="L9" s="34"/>
      <c r="M9" s="15"/>
      <c r="N9" s="9"/>
      <c r="O9" s="4"/>
      <c r="P9" s="33"/>
      <c r="Q9" s="34"/>
      <c r="R9" s="15"/>
      <c r="S9" s="9"/>
      <c r="T9" s="4"/>
      <c r="U9" s="33"/>
      <c r="V9" s="34"/>
      <c r="W9" s="15"/>
      <c r="X9" s="9"/>
      <c r="Y9" s="4"/>
      <c r="Z9" s="33"/>
      <c r="AA9" s="34"/>
      <c r="AB9" s="15"/>
      <c r="AC9" s="9"/>
      <c r="AD9" s="4"/>
      <c r="AE9" s="33"/>
      <c r="AF9" s="34"/>
      <c r="AG9" s="15"/>
      <c r="AH9" s="9"/>
      <c r="AI9" s="4"/>
      <c r="AJ9" s="33"/>
      <c r="AK9" s="34"/>
      <c r="AL9" s="15"/>
      <c r="AM9" s="9"/>
      <c r="AN9" s="4"/>
      <c r="AO9" s="33"/>
      <c r="AP9" s="34"/>
      <c r="AQ9" s="15"/>
      <c r="AR9" s="73"/>
      <c r="AS9" s="63" t="s">
        <v>63</v>
      </c>
      <c r="AT9" s="58" t="s">
        <v>11</v>
      </c>
      <c r="AU9" s="33"/>
      <c r="AV9" s="34"/>
      <c r="AW9" s="15"/>
      <c r="AX9" s="73">
        <v>1</v>
      </c>
      <c r="AY9" s="63" t="s">
        <v>63</v>
      </c>
      <c r="AZ9" s="61" t="s">
        <v>49</v>
      </c>
      <c r="BA9" s="33"/>
      <c r="BB9" s="34"/>
      <c r="BC9" s="73"/>
      <c r="BD9" s="63" t="s">
        <v>63</v>
      </c>
      <c r="BE9" s="61" t="s">
        <v>49</v>
      </c>
      <c r="BF9" s="33"/>
      <c r="BG9" s="34"/>
      <c r="BI9" s="73">
        <v>1</v>
      </c>
      <c r="BJ9" s="63" t="s">
        <v>63</v>
      </c>
      <c r="BK9" s="61" t="s">
        <v>49</v>
      </c>
      <c r="BL9" s="33">
        <v>10000</v>
      </c>
      <c r="BM9" s="34"/>
      <c r="BN9" s="73"/>
      <c r="BO9" s="63" t="s">
        <v>63</v>
      </c>
      <c r="BP9" s="61" t="s">
        <v>49</v>
      </c>
      <c r="BQ9" s="33">
        <v>10000</v>
      </c>
      <c r="BR9" s="34"/>
      <c r="BS9" s="73"/>
      <c r="BT9" s="63" t="s">
        <v>63</v>
      </c>
      <c r="BU9" s="61" t="s">
        <v>49</v>
      </c>
      <c r="BV9" s="33">
        <v>10000</v>
      </c>
      <c r="BW9" s="34"/>
    </row>
    <row r="10" spans="1:75" ht="28.4" customHeight="1">
      <c r="A10" s="9" t="s">
        <v>5</v>
      </c>
      <c r="B10" s="3" t="s">
        <v>26</v>
      </c>
      <c r="C10" s="65" t="s">
        <v>34</v>
      </c>
      <c r="D10" s="18"/>
      <c r="E10" s="4"/>
      <c r="F10" s="33"/>
      <c r="G10" s="34">
        <f>D10*F10</f>
        <v>0</v>
      </c>
      <c r="H10" s="15"/>
      <c r="I10" s="9">
        <v>2</v>
      </c>
      <c r="J10" s="4" t="s">
        <v>11</v>
      </c>
      <c r="K10" s="33">
        <v>2500</v>
      </c>
      <c r="L10" s="34">
        <f t="shared" si="13"/>
        <v>5000</v>
      </c>
      <c r="M10" s="15"/>
      <c r="N10" s="9">
        <v>1</v>
      </c>
      <c r="O10" s="4" t="s">
        <v>11</v>
      </c>
      <c r="P10" s="33">
        <v>2500</v>
      </c>
      <c r="Q10" s="34">
        <f t="shared" si="0"/>
        <v>2500</v>
      </c>
      <c r="R10" s="15"/>
      <c r="S10" s="9">
        <v>3</v>
      </c>
      <c r="T10" s="4" t="s">
        <v>11</v>
      </c>
      <c r="U10" s="33">
        <v>2500</v>
      </c>
      <c r="V10" s="34">
        <f t="shared" si="1"/>
        <v>7500</v>
      </c>
      <c r="W10" s="15"/>
      <c r="X10" s="9">
        <v>2</v>
      </c>
      <c r="Y10" s="4" t="s">
        <v>11</v>
      </c>
      <c r="Z10" s="33">
        <v>2500</v>
      </c>
      <c r="AA10" s="34">
        <f t="shared" si="8"/>
        <v>5000</v>
      </c>
      <c r="AB10" s="15"/>
      <c r="AC10" s="9">
        <v>2</v>
      </c>
      <c r="AD10" s="4" t="s">
        <v>11</v>
      </c>
      <c r="AE10" s="33">
        <v>2500</v>
      </c>
      <c r="AF10" s="34">
        <f t="shared" si="9"/>
        <v>5000</v>
      </c>
      <c r="AG10" s="15"/>
      <c r="AH10" s="9">
        <v>1</v>
      </c>
      <c r="AI10" s="4" t="s">
        <v>11</v>
      </c>
      <c r="AJ10" s="33">
        <v>2500</v>
      </c>
      <c r="AK10" s="34">
        <f t="shared" si="10"/>
        <v>2500</v>
      </c>
      <c r="AL10" s="15"/>
      <c r="AM10" s="9">
        <v>3</v>
      </c>
      <c r="AN10" s="4" t="s">
        <v>11</v>
      </c>
      <c r="AO10" s="33">
        <v>2500</v>
      </c>
      <c r="AP10" s="34">
        <f t="shared" si="11"/>
        <v>7500</v>
      </c>
      <c r="AQ10" s="15"/>
      <c r="AR10" s="73"/>
      <c r="AS10" s="63" t="s">
        <v>63</v>
      </c>
      <c r="AT10" s="58" t="s">
        <v>11</v>
      </c>
      <c r="AU10" s="33">
        <v>2500</v>
      </c>
      <c r="AV10" s="34">
        <f t="shared" si="14"/>
        <v>0</v>
      </c>
      <c r="AW10" s="15"/>
      <c r="AX10" s="73"/>
      <c r="AY10" s="63" t="s">
        <v>63</v>
      </c>
      <c r="AZ10" s="58" t="s">
        <v>11</v>
      </c>
      <c r="BA10" s="33">
        <v>2500</v>
      </c>
      <c r="BB10" s="34">
        <f t="shared" si="15"/>
        <v>0</v>
      </c>
      <c r="BC10" s="73"/>
      <c r="BD10" s="63" t="s">
        <v>63</v>
      </c>
      <c r="BE10" s="58" t="s">
        <v>11</v>
      </c>
      <c r="BF10" s="33">
        <v>2500</v>
      </c>
      <c r="BG10" s="34">
        <f t="shared" ref="BG10:BG12" si="20">BC10*BF10</f>
        <v>0</v>
      </c>
      <c r="BI10" s="73"/>
      <c r="BJ10" s="63" t="s">
        <v>63</v>
      </c>
      <c r="BK10" s="58" t="s">
        <v>11</v>
      </c>
      <c r="BL10" s="33">
        <v>2500</v>
      </c>
      <c r="BM10" s="34">
        <f t="shared" ref="BM10:BM12" si="21">BI10*BL10</f>
        <v>0</v>
      </c>
      <c r="BN10" s="73"/>
      <c r="BO10" s="63" t="s">
        <v>63</v>
      </c>
      <c r="BP10" s="58" t="s">
        <v>11</v>
      </c>
      <c r="BQ10" s="33">
        <v>2500</v>
      </c>
      <c r="BR10" s="34">
        <f t="shared" ref="BR10:BR12" si="22">BN10*BQ10</f>
        <v>0</v>
      </c>
      <c r="BS10" s="73"/>
      <c r="BT10" s="63" t="s">
        <v>63</v>
      </c>
      <c r="BU10" s="58" t="s">
        <v>11</v>
      </c>
      <c r="BV10" s="33">
        <v>2500</v>
      </c>
      <c r="BW10" s="34">
        <f t="shared" ref="BW10:BW12" si="23">BS10*BV10</f>
        <v>0</v>
      </c>
    </row>
    <row r="11" spans="1:75" ht="28.4" customHeight="1">
      <c r="A11" s="9" t="s">
        <v>5</v>
      </c>
      <c r="B11" s="3" t="s">
        <v>26</v>
      </c>
      <c r="C11" s="65" t="s">
        <v>30</v>
      </c>
      <c r="D11" s="18"/>
      <c r="E11" s="4"/>
      <c r="F11" s="33"/>
      <c r="G11" s="34"/>
      <c r="H11" s="15"/>
      <c r="I11" s="9">
        <v>2</v>
      </c>
      <c r="J11" s="4" t="s">
        <v>11</v>
      </c>
      <c r="K11" s="33">
        <v>10000</v>
      </c>
      <c r="L11" s="34">
        <f t="shared" si="13"/>
        <v>20000</v>
      </c>
      <c r="M11" s="15"/>
      <c r="N11" s="9"/>
      <c r="O11" s="4"/>
      <c r="P11" s="33"/>
      <c r="Q11" s="34">
        <f t="shared" si="0"/>
        <v>0</v>
      </c>
      <c r="R11" s="15"/>
      <c r="S11" s="9"/>
      <c r="T11" s="4"/>
      <c r="U11" s="33"/>
      <c r="V11" s="34"/>
      <c r="W11" s="15"/>
      <c r="X11" s="9"/>
      <c r="Y11" s="4"/>
      <c r="Z11" s="33"/>
      <c r="AA11" s="34"/>
      <c r="AB11" s="15"/>
      <c r="AC11" s="9"/>
      <c r="AD11" s="4"/>
      <c r="AE11" s="33"/>
      <c r="AF11" s="34"/>
      <c r="AG11" s="15"/>
      <c r="AH11" s="9"/>
      <c r="AI11" s="4"/>
      <c r="AJ11" s="33"/>
      <c r="AK11" s="34"/>
      <c r="AL11" s="15"/>
      <c r="AM11" s="9"/>
      <c r="AN11" s="4"/>
      <c r="AO11" s="33"/>
      <c r="AP11" s="34"/>
      <c r="AQ11" s="15"/>
      <c r="AR11" s="73"/>
      <c r="AS11" s="63" t="s">
        <v>63</v>
      </c>
      <c r="AT11" s="58"/>
      <c r="AU11" s="33"/>
      <c r="AV11" s="34">
        <f t="shared" si="14"/>
        <v>0</v>
      </c>
      <c r="AW11" s="15"/>
      <c r="AX11" s="73"/>
      <c r="AY11" s="63" t="s">
        <v>63</v>
      </c>
      <c r="AZ11" s="58"/>
      <c r="BA11" s="33"/>
      <c r="BB11" s="34">
        <f t="shared" si="15"/>
        <v>0</v>
      </c>
      <c r="BC11" s="73"/>
      <c r="BD11" s="63" t="s">
        <v>63</v>
      </c>
      <c r="BE11" s="58"/>
      <c r="BF11" s="33"/>
      <c r="BG11" s="34">
        <f t="shared" si="20"/>
        <v>0</v>
      </c>
      <c r="BI11" s="73"/>
      <c r="BJ11" s="63" t="s">
        <v>63</v>
      </c>
      <c r="BK11" s="58"/>
      <c r="BL11" s="33"/>
      <c r="BM11" s="34">
        <f t="shared" si="21"/>
        <v>0</v>
      </c>
      <c r="BN11" s="73"/>
      <c r="BO11" s="63" t="s">
        <v>63</v>
      </c>
      <c r="BP11" s="58"/>
      <c r="BQ11" s="33"/>
      <c r="BR11" s="34">
        <f t="shared" si="22"/>
        <v>0</v>
      </c>
      <c r="BS11" s="73"/>
      <c r="BT11" s="63" t="s">
        <v>63</v>
      </c>
      <c r="BU11" s="58"/>
      <c r="BV11" s="33"/>
      <c r="BW11" s="34">
        <f t="shared" si="23"/>
        <v>0</v>
      </c>
    </row>
    <row r="12" spans="1:75" ht="28.4" customHeight="1">
      <c r="A12" s="9" t="s">
        <v>46</v>
      </c>
      <c r="B12" s="3" t="s">
        <v>26</v>
      </c>
      <c r="C12" s="65" t="s">
        <v>35</v>
      </c>
      <c r="D12" s="18"/>
      <c r="E12" s="4"/>
      <c r="F12" s="33"/>
      <c r="G12" s="34"/>
      <c r="H12" s="15"/>
      <c r="I12" s="9">
        <v>1</v>
      </c>
      <c r="J12" s="4" t="s">
        <v>11</v>
      </c>
      <c r="K12" s="33">
        <v>2500</v>
      </c>
      <c r="L12" s="34">
        <f t="shared" si="13"/>
        <v>2500</v>
      </c>
      <c r="M12" s="15"/>
      <c r="N12" s="9"/>
      <c r="O12" s="4"/>
      <c r="P12" s="33"/>
      <c r="Q12" s="34">
        <f t="shared" si="0"/>
        <v>0</v>
      </c>
      <c r="R12" s="15"/>
      <c r="S12" s="9"/>
      <c r="T12" s="4"/>
      <c r="U12" s="33"/>
      <c r="V12" s="34"/>
      <c r="W12" s="15"/>
      <c r="X12" s="9"/>
      <c r="Y12" s="4"/>
      <c r="Z12" s="33"/>
      <c r="AA12" s="34"/>
      <c r="AB12" s="15"/>
      <c r="AC12" s="9">
        <v>5</v>
      </c>
      <c r="AD12" s="4" t="s">
        <v>19</v>
      </c>
      <c r="AE12" s="33">
        <v>15000</v>
      </c>
      <c r="AF12" s="34">
        <f t="shared" si="9"/>
        <v>75000</v>
      </c>
      <c r="AG12" s="15"/>
      <c r="AH12" s="9"/>
      <c r="AI12" s="4"/>
      <c r="AJ12" s="33"/>
      <c r="AK12" s="34"/>
      <c r="AL12" s="15"/>
      <c r="AM12" s="9"/>
      <c r="AN12" s="4"/>
      <c r="AO12" s="33"/>
      <c r="AP12" s="34"/>
      <c r="AQ12" s="15"/>
      <c r="AR12" s="73"/>
      <c r="AS12" s="63" t="s">
        <v>63</v>
      </c>
      <c r="AT12" s="58" t="s">
        <v>11</v>
      </c>
      <c r="AU12" s="33"/>
      <c r="AV12" s="34">
        <f t="shared" si="14"/>
        <v>0</v>
      </c>
      <c r="AW12" s="15"/>
      <c r="AX12" s="73"/>
      <c r="AY12" s="63" t="s">
        <v>63</v>
      </c>
      <c r="AZ12" s="58" t="s">
        <v>11</v>
      </c>
      <c r="BA12" s="33"/>
      <c r="BB12" s="34">
        <f t="shared" si="15"/>
        <v>0</v>
      </c>
      <c r="BC12" s="73"/>
      <c r="BD12" s="63" t="s">
        <v>63</v>
      </c>
      <c r="BE12" s="58" t="s">
        <v>11</v>
      </c>
      <c r="BF12" s="33"/>
      <c r="BG12" s="34">
        <f t="shared" si="20"/>
        <v>0</v>
      </c>
      <c r="BI12" s="73"/>
      <c r="BJ12" s="63" t="s">
        <v>63</v>
      </c>
      <c r="BK12" s="58" t="s">
        <v>11</v>
      </c>
      <c r="BL12" s="33"/>
      <c r="BM12" s="34">
        <f t="shared" si="21"/>
        <v>0</v>
      </c>
      <c r="BN12" s="73">
        <v>2</v>
      </c>
      <c r="BO12" s="63" t="s">
        <v>63</v>
      </c>
      <c r="BP12" s="58" t="s">
        <v>11</v>
      </c>
      <c r="BQ12" s="33"/>
      <c r="BR12" s="34">
        <f t="shared" si="22"/>
        <v>0</v>
      </c>
      <c r="BS12" s="73"/>
      <c r="BT12" s="63" t="s">
        <v>63</v>
      </c>
      <c r="BU12" s="58" t="s">
        <v>11</v>
      </c>
      <c r="BV12" s="33"/>
      <c r="BW12" s="34">
        <f t="shared" si="23"/>
        <v>0</v>
      </c>
    </row>
    <row r="13" spans="1:75" ht="28.4" customHeight="1">
      <c r="A13" s="9" t="s">
        <v>5</v>
      </c>
      <c r="B13" s="3" t="s">
        <v>26</v>
      </c>
      <c r="C13" s="65" t="s">
        <v>21</v>
      </c>
      <c r="D13" s="18"/>
      <c r="E13" s="4"/>
      <c r="F13" s="33"/>
      <c r="G13" s="34"/>
      <c r="H13" s="15"/>
      <c r="I13" s="9"/>
      <c r="J13" s="4"/>
      <c r="K13" s="33"/>
      <c r="L13" s="34"/>
      <c r="M13" s="15"/>
      <c r="N13" s="9"/>
      <c r="O13" s="4"/>
      <c r="P13" s="33"/>
      <c r="Q13" s="34"/>
      <c r="R13" s="15"/>
      <c r="S13" s="9">
        <v>1</v>
      </c>
      <c r="T13" s="4" t="s">
        <v>11</v>
      </c>
      <c r="U13" s="33">
        <v>2500</v>
      </c>
      <c r="V13" s="34">
        <f>S13*U13</f>
        <v>2500</v>
      </c>
      <c r="W13" s="15"/>
      <c r="X13" s="9">
        <v>1</v>
      </c>
      <c r="Y13" s="4" t="s">
        <v>11</v>
      </c>
      <c r="Z13" s="33">
        <v>2500</v>
      </c>
      <c r="AA13" s="34">
        <f>X13*Z13</f>
        <v>2500</v>
      </c>
      <c r="AB13" s="15"/>
      <c r="AC13" s="9"/>
      <c r="AD13" s="4"/>
      <c r="AE13" s="33"/>
      <c r="AF13" s="34"/>
      <c r="AG13" s="15"/>
      <c r="AH13" s="9"/>
      <c r="AI13" s="4"/>
      <c r="AJ13" s="33"/>
      <c r="AK13" s="34"/>
      <c r="AL13" s="15"/>
      <c r="AM13" s="9">
        <v>1</v>
      </c>
      <c r="AN13" s="4" t="s">
        <v>11</v>
      </c>
      <c r="AO13" s="33">
        <v>2500</v>
      </c>
      <c r="AP13" s="34">
        <f t="shared" si="11"/>
        <v>2500</v>
      </c>
      <c r="AQ13" s="15"/>
      <c r="AR13" s="73"/>
      <c r="AS13" s="63" t="s">
        <v>63</v>
      </c>
      <c r="AT13" s="58" t="s">
        <v>11</v>
      </c>
      <c r="AU13" s="33">
        <v>2500</v>
      </c>
      <c r="AV13" s="34">
        <f>AR13*AU13</f>
        <v>0</v>
      </c>
      <c r="AW13" s="15"/>
      <c r="AX13" s="73"/>
      <c r="AY13" s="63" t="s">
        <v>63</v>
      </c>
      <c r="AZ13" s="58" t="s">
        <v>11</v>
      </c>
      <c r="BA13" s="33">
        <v>2500</v>
      </c>
      <c r="BB13" s="34">
        <f>AX13*BA13</f>
        <v>0</v>
      </c>
      <c r="BC13" s="73"/>
      <c r="BD13" s="63" t="s">
        <v>63</v>
      </c>
      <c r="BE13" s="58" t="s">
        <v>11</v>
      </c>
      <c r="BF13" s="33">
        <v>2500</v>
      </c>
      <c r="BG13" s="34">
        <f>BC13*BF13</f>
        <v>0</v>
      </c>
      <c r="BI13" s="73"/>
      <c r="BJ13" s="63" t="s">
        <v>63</v>
      </c>
      <c r="BK13" s="58" t="s">
        <v>11</v>
      </c>
      <c r="BL13" s="33">
        <v>2500</v>
      </c>
      <c r="BM13" s="34">
        <f>BI13*BL13</f>
        <v>0</v>
      </c>
      <c r="BN13" s="73">
        <v>1</v>
      </c>
      <c r="BO13" s="63" t="s">
        <v>63</v>
      </c>
      <c r="BP13" s="58" t="s">
        <v>11</v>
      </c>
      <c r="BQ13" s="33">
        <v>2500</v>
      </c>
      <c r="BR13" s="34">
        <f>BN13*BQ13</f>
        <v>2500</v>
      </c>
      <c r="BS13" s="73"/>
      <c r="BT13" s="63" t="s">
        <v>63</v>
      </c>
      <c r="BU13" s="58" t="s">
        <v>11</v>
      </c>
      <c r="BV13" s="33">
        <v>2500</v>
      </c>
      <c r="BW13" s="34">
        <f>BS13*BV13</f>
        <v>0</v>
      </c>
    </row>
    <row r="14" spans="1:75" ht="28.4" customHeight="1">
      <c r="A14" s="9"/>
      <c r="B14" s="3"/>
      <c r="C14" s="91" t="s">
        <v>86</v>
      </c>
      <c r="D14" s="92"/>
      <c r="E14" s="93"/>
      <c r="F14" s="94"/>
      <c r="G14" s="95"/>
      <c r="H14" s="96"/>
      <c r="I14" s="97"/>
      <c r="J14" s="93"/>
      <c r="K14" s="94"/>
      <c r="L14" s="95"/>
      <c r="M14" s="96"/>
      <c r="N14" s="97"/>
      <c r="O14" s="93"/>
      <c r="P14" s="94"/>
      <c r="Q14" s="95"/>
      <c r="R14" s="96"/>
      <c r="S14" s="97">
        <v>2</v>
      </c>
      <c r="T14" s="93" t="s">
        <v>11</v>
      </c>
      <c r="U14" s="94">
        <v>1000</v>
      </c>
      <c r="V14" s="95">
        <f t="shared" ref="V14:V15" si="24">S14*U14</f>
        <v>2000</v>
      </c>
      <c r="W14" s="96"/>
      <c r="X14" s="97"/>
      <c r="Y14" s="93"/>
      <c r="Z14" s="94"/>
      <c r="AA14" s="95"/>
      <c r="AB14" s="96"/>
      <c r="AC14" s="97"/>
      <c r="AD14" s="93"/>
      <c r="AE14" s="94"/>
      <c r="AF14" s="95"/>
      <c r="AG14" s="96"/>
      <c r="AH14" s="97"/>
      <c r="AI14" s="93"/>
      <c r="AJ14" s="94"/>
      <c r="AK14" s="95"/>
      <c r="AL14" s="96"/>
      <c r="AM14" s="97"/>
      <c r="AN14" s="93"/>
      <c r="AO14" s="94"/>
      <c r="AP14" s="95"/>
      <c r="AQ14" s="96"/>
      <c r="AR14" s="98"/>
      <c r="AS14" s="99" t="s">
        <v>63</v>
      </c>
      <c r="AT14" s="100"/>
      <c r="AU14" s="94"/>
      <c r="AV14" s="95">
        <f t="shared" ref="AV14:AV43" si="25">AR14*AU14</f>
        <v>0</v>
      </c>
      <c r="AW14" s="96"/>
      <c r="AX14" s="98"/>
      <c r="AY14" s="99" t="s">
        <v>63</v>
      </c>
      <c r="AZ14" s="100"/>
      <c r="BA14" s="94"/>
      <c r="BB14" s="95">
        <f t="shared" ref="BB14:BB39" si="26">AX14*BA14</f>
        <v>0</v>
      </c>
      <c r="BC14" s="98"/>
      <c r="BD14" s="99" t="s">
        <v>63</v>
      </c>
      <c r="BE14" s="100"/>
      <c r="BF14" s="94"/>
      <c r="BG14" s="95">
        <f t="shared" ref="BG14:BG39" si="27">BC14*BF14</f>
        <v>0</v>
      </c>
      <c r="BH14" s="101"/>
      <c r="BI14" s="98"/>
      <c r="BJ14" s="99" t="s">
        <v>63</v>
      </c>
      <c r="BK14" s="100"/>
      <c r="BL14" s="94"/>
      <c r="BM14" s="95">
        <f t="shared" ref="BM14:BM39" si="28">BI14*BL14</f>
        <v>0</v>
      </c>
      <c r="BN14" s="98"/>
      <c r="BO14" s="99" t="s">
        <v>63</v>
      </c>
      <c r="BP14" s="100"/>
      <c r="BQ14" s="94"/>
      <c r="BR14" s="95">
        <f t="shared" ref="BR14:BR15" si="29">BN14*BQ14</f>
        <v>0</v>
      </c>
      <c r="BS14" s="98">
        <v>2</v>
      </c>
      <c r="BT14" s="63"/>
      <c r="BU14" s="58" t="s">
        <v>16</v>
      </c>
      <c r="BV14" s="33"/>
      <c r="BW14" s="34">
        <f t="shared" ref="BW14:BW15" si="30">BS14*BV14</f>
        <v>0</v>
      </c>
    </row>
    <row r="15" spans="1:75" ht="28.4" customHeight="1">
      <c r="A15" s="9" t="s">
        <v>8</v>
      </c>
      <c r="B15" s="3" t="s">
        <v>26</v>
      </c>
      <c r="C15" s="65" t="s">
        <v>54</v>
      </c>
      <c r="D15" s="18"/>
      <c r="E15" s="4"/>
      <c r="F15" s="33"/>
      <c r="G15" s="34"/>
      <c r="H15" s="15"/>
      <c r="I15" s="9"/>
      <c r="J15" s="4"/>
      <c r="K15" s="33"/>
      <c r="L15" s="34"/>
      <c r="M15" s="15"/>
      <c r="N15" s="9"/>
      <c r="O15" s="4"/>
      <c r="P15" s="33"/>
      <c r="Q15" s="34"/>
      <c r="R15" s="15"/>
      <c r="S15" s="9">
        <v>7</v>
      </c>
      <c r="T15" s="4" t="s">
        <v>11</v>
      </c>
      <c r="U15" s="33">
        <v>500</v>
      </c>
      <c r="V15" s="34">
        <f t="shared" si="24"/>
        <v>3500</v>
      </c>
      <c r="W15" s="15"/>
      <c r="X15" s="9"/>
      <c r="Y15" s="4"/>
      <c r="Z15" s="33"/>
      <c r="AA15" s="34"/>
      <c r="AB15" s="15"/>
      <c r="AC15" s="9"/>
      <c r="AD15" s="4"/>
      <c r="AE15" s="33"/>
      <c r="AF15" s="34"/>
      <c r="AG15" s="15"/>
      <c r="AH15" s="9"/>
      <c r="AI15" s="4"/>
      <c r="AJ15" s="33"/>
      <c r="AK15" s="34"/>
      <c r="AL15" s="15"/>
      <c r="AM15" s="9"/>
      <c r="AN15" s="4"/>
      <c r="AO15" s="33"/>
      <c r="AP15" s="34"/>
      <c r="AQ15" s="15"/>
      <c r="AR15" s="73">
        <v>1</v>
      </c>
      <c r="AS15" s="63" t="s">
        <v>63</v>
      </c>
      <c r="AT15" s="58"/>
      <c r="AU15" s="33"/>
      <c r="AV15" s="34">
        <f t="shared" si="25"/>
        <v>0</v>
      </c>
      <c r="AW15" s="15"/>
      <c r="AX15" s="73"/>
      <c r="AY15" s="63" t="s">
        <v>63</v>
      </c>
      <c r="AZ15" s="58"/>
      <c r="BA15" s="33"/>
      <c r="BB15" s="34">
        <f t="shared" si="26"/>
        <v>0</v>
      </c>
      <c r="BC15" s="73"/>
      <c r="BD15" s="63" t="s">
        <v>63</v>
      </c>
      <c r="BE15" s="58"/>
      <c r="BF15" s="33"/>
      <c r="BG15" s="34">
        <f t="shared" si="27"/>
        <v>0</v>
      </c>
      <c r="BI15" s="73">
        <v>1</v>
      </c>
      <c r="BJ15" s="63" t="s">
        <v>63</v>
      </c>
      <c r="BK15" s="58"/>
      <c r="BL15" s="33"/>
      <c r="BM15" s="34">
        <f t="shared" si="28"/>
        <v>0</v>
      </c>
      <c r="BN15" s="73"/>
      <c r="BO15" s="63" t="s">
        <v>63</v>
      </c>
      <c r="BP15" s="58"/>
      <c r="BQ15" s="33"/>
      <c r="BR15" s="34">
        <f t="shared" si="29"/>
        <v>0</v>
      </c>
      <c r="BS15" s="73"/>
      <c r="BT15" s="63" t="s">
        <v>63</v>
      </c>
      <c r="BU15" s="58" t="s">
        <v>11</v>
      </c>
      <c r="BV15" s="33"/>
      <c r="BW15" s="34">
        <f t="shared" si="30"/>
        <v>0</v>
      </c>
    </row>
    <row r="16" spans="1:75" ht="28.4" customHeight="1">
      <c r="A16" s="9" t="s">
        <v>8</v>
      </c>
      <c r="B16" s="3" t="s">
        <v>26</v>
      </c>
      <c r="C16" s="65" t="s">
        <v>83</v>
      </c>
      <c r="D16" s="18"/>
      <c r="E16" s="4"/>
      <c r="F16" s="33"/>
      <c r="G16" s="34"/>
      <c r="H16" s="15"/>
      <c r="I16" s="9"/>
      <c r="J16" s="4"/>
      <c r="K16" s="33"/>
      <c r="L16" s="34"/>
      <c r="M16" s="15"/>
      <c r="N16" s="9"/>
      <c r="O16" s="4"/>
      <c r="P16" s="33"/>
      <c r="Q16" s="34"/>
      <c r="R16" s="15"/>
      <c r="S16" s="9">
        <v>8</v>
      </c>
      <c r="T16" s="4" t="s">
        <v>11</v>
      </c>
      <c r="U16" s="33">
        <v>501</v>
      </c>
      <c r="V16" s="34">
        <f t="shared" ref="V16" si="31">S16*U16</f>
        <v>4008</v>
      </c>
      <c r="W16" s="15"/>
      <c r="X16" s="9"/>
      <c r="Y16" s="4"/>
      <c r="Z16" s="33"/>
      <c r="AA16" s="34"/>
      <c r="AB16" s="15"/>
      <c r="AC16" s="9"/>
      <c r="AD16" s="4"/>
      <c r="AE16" s="33"/>
      <c r="AF16" s="34"/>
      <c r="AG16" s="15"/>
      <c r="AH16" s="9"/>
      <c r="AI16" s="4"/>
      <c r="AJ16" s="33"/>
      <c r="AK16" s="34"/>
      <c r="AL16" s="15"/>
      <c r="AM16" s="9"/>
      <c r="AN16" s="4"/>
      <c r="AO16" s="33"/>
      <c r="AP16" s="34"/>
      <c r="AQ16" s="15"/>
      <c r="AR16" s="73">
        <v>2</v>
      </c>
      <c r="AS16" s="63" t="s">
        <v>63</v>
      </c>
      <c r="AT16" s="58"/>
      <c r="AU16" s="33"/>
      <c r="AV16" s="34">
        <f t="shared" ref="AV16" si="32">AR16*AU16</f>
        <v>0</v>
      </c>
      <c r="AW16" s="15"/>
      <c r="AX16" s="73"/>
      <c r="AY16" s="63" t="s">
        <v>63</v>
      </c>
      <c r="AZ16" s="58"/>
      <c r="BA16" s="33"/>
      <c r="BB16" s="34">
        <f t="shared" ref="BB16" si="33">AX16*BA16</f>
        <v>0</v>
      </c>
      <c r="BC16" s="73"/>
      <c r="BD16" s="63" t="s">
        <v>63</v>
      </c>
      <c r="BE16" s="58"/>
      <c r="BF16" s="33"/>
      <c r="BG16" s="34">
        <f t="shared" ref="BG16" si="34">BC16*BF16</f>
        <v>0</v>
      </c>
      <c r="BI16" s="73">
        <v>2</v>
      </c>
      <c r="BJ16" s="63" t="s">
        <v>63</v>
      </c>
      <c r="BK16" s="58"/>
      <c r="BL16" s="33"/>
      <c r="BM16" s="34">
        <f t="shared" ref="BM16" si="35">BI16*BL16</f>
        <v>0</v>
      </c>
      <c r="BN16" s="73"/>
      <c r="BO16" s="63" t="s">
        <v>63</v>
      </c>
      <c r="BP16" s="58"/>
      <c r="BQ16" s="33"/>
      <c r="BR16" s="34">
        <f t="shared" ref="BR16" si="36">BN16*BQ16</f>
        <v>0</v>
      </c>
      <c r="BS16" s="73">
        <v>1</v>
      </c>
      <c r="BT16" s="63" t="s">
        <v>63</v>
      </c>
      <c r="BU16" s="58" t="s">
        <v>11</v>
      </c>
      <c r="BV16" s="33"/>
      <c r="BW16" s="34">
        <f t="shared" ref="BW16" si="37">BS16*BV16</f>
        <v>0</v>
      </c>
    </row>
    <row r="17" spans="1:75" ht="28.4" customHeight="1">
      <c r="A17" s="9"/>
      <c r="B17" s="3"/>
      <c r="C17" s="66" t="s">
        <v>79</v>
      </c>
      <c r="D17" s="18"/>
      <c r="E17" s="4"/>
      <c r="F17" s="33"/>
      <c r="G17" s="34"/>
      <c r="H17" s="15"/>
      <c r="I17" s="9"/>
      <c r="J17" s="4"/>
      <c r="K17" s="33"/>
      <c r="L17" s="34"/>
      <c r="M17" s="15"/>
      <c r="N17" s="9"/>
      <c r="O17" s="4"/>
      <c r="P17" s="33"/>
      <c r="Q17" s="34"/>
      <c r="R17" s="15"/>
      <c r="S17" s="9"/>
      <c r="T17" s="4"/>
      <c r="U17" s="33"/>
      <c r="V17" s="34"/>
      <c r="W17" s="15"/>
      <c r="X17" s="9"/>
      <c r="Y17" s="4"/>
      <c r="Z17" s="33"/>
      <c r="AA17" s="34"/>
      <c r="AB17" s="15"/>
      <c r="AC17" s="9"/>
      <c r="AD17" s="4"/>
      <c r="AE17" s="33"/>
      <c r="AF17" s="34"/>
      <c r="AG17" s="15"/>
      <c r="AH17" s="9"/>
      <c r="AI17" s="4"/>
      <c r="AJ17" s="33"/>
      <c r="AK17" s="34"/>
      <c r="AL17" s="15"/>
      <c r="AM17" s="9"/>
      <c r="AN17" s="4"/>
      <c r="AO17" s="33"/>
      <c r="AP17" s="34"/>
      <c r="AQ17" s="15"/>
      <c r="AR17" s="73"/>
      <c r="AS17" s="63"/>
      <c r="AT17" s="58"/>
      <c r="AU17" s="33"/>
      <c r="AV17" s="34"/>
      <c r="AW17" s="15"/>
      <c r="AX17" s="73"/>
      <c r="AY17" s="63"/>
      <c r="AZ17" s="58"/>
      <c r="BA17" s="33"/>
      <c r="BB17" s="34"/>
      <c r="BC17" s="73"/>
      <c r="BD17" s="63"/>
      <c r="BE17" s="58"/>
      <c r="BF17" s="33"/>
      <c r="BG17" s="34"/>
      <c r="BI17" s="73"/>
      <c r="BJ17" s="63"/>
      <c r="BK17" s="58"/>
      <c r="BL17" s="33"/>
      <c r="BM17" s="34"/>
      <c r="BN17" s="73">
        <v>2</v>
      </c>
      <c r="BO17" s="63"/>
      <c r="BP17" s="58"/>
      <c r="BQ17" s="33"/>
      <c r="BR17" s="34"/>
      <c r="BS17" s="73"/>
      <c r="BT17" s="63"/>
      <c r="BU17" s="58" t="s">
        <v>11</v>
      </c>
      <c r="BV17" s="33"/>
      <c r="BW17" s="34"/>
    </row>
    <row r="18" spans="1:75" ht="28.4" customHeight="1">
      <c r="A18" s="9" t="s">
        <v>18</v>
      </c>
      <c r="B18" s="3" t="s">
        <v>28</v>
      </c>
      <c r="C18" s="65" t="s">
        <v>89</v>
      </c>
      <c r="D18" s="18"/>
      <c r="E18" s="4"/>
      <c r="F18" s="33"/>
      <c r="G18" s="34"/>
      <c r="H18" s="15"/>
      <c r="I18" s="9"/>
      <c r="J18" s="4"/>
      <c r="K18" s="33"/>
      <c r="L18" s="34"/>
      <c r="M18" s="15"/>
      <c r="N18" s="9"/>
      <c r="O18" s="4"/>
      <c r="P18" s="33"/>
      <c r="Q18" s="34"/>
      <c r="R18" s="15"/>
      <c r="S18" s="9"/>
      <c r="T18" s="4"/>
      <c r="U18" s="33"/>
      <c r="V18" s="34"/>
      <c r="W18" s="15"/>
      <c r="X18" s="9"/>
      <c r="Y18" s="4"/>
      <c r="Z18" s="33"/>
      <c r="AA18" s="34"/>
      <c r="AB18" s="15"/>
      <c r="AC18" s="9">
        <v>640</v>
      </c>
      <c r="AD18" s="4" t="s">
        <v>6</v>
      </c>
      <c r="AE18" s="33">
        <v>15</v>
      </c>
      <c r="AF18" s="34">
        <f t="shared" si="9"/>
        <v>9600</v>
      </c>
      <c r="AG18" s="15"/>
      <c r="AH18" s="9"/>
      <c r="AI18" s="4"/>
      <c r="AJ18" s="33"/>
      <c r="AK18" s="34"/>
      <c r="AL18" s="15"/>
      <c r="AM18" s="9"/>
      <c r="AN18" s="4"/>
      <c r="AO18" s="33"/>
      <c r="AP18" s="34"/>
      <c r="AQ18" s="15"/>
      <c r="AR18" s="73"/>
      <c r="AS18" s="63" t="s">
        <v>63</v>
      </c>
      <c r="AT18" s="58" t="s">
        <v>13</v>
      </c>
      <c r="AU18" s="33"/>
      <c r="AV18" s="34">
        <f t="shared" si="25"/>
        <v>0</v>
      </c>
      <c r="AW18" s="15"/>
      <c r="AX18" s="73"/>
      <c r="AY18" s="63" t="s">
        <v>63</v>
      </c>
      <c r="AZ18" s="58" t="s">
        <v>13</v>
      </c>
      <c r="BA18" s="33"/>
      <c r="BB18" s="34">
        <f t="shared" si="26"/>
        <v>0</v>
      </c>
      <c r="BC18" s="73"/>
      <c r="BD18" s="63" t="s">
        <v>63</v>
      </c>
      <c r="BE18" s="58" t="s">
        <v>13</v>
      </c>
      <c r="BF18" s="33"/>
      <c r="BG18" s="34">
        <f t="shared" si="27"/>
        <v>0</v>
      </c>
      <c r="BI18" s="73"/>
      <c r="BJ18" s="63" t="s">
        <v>63</v>
      </c>
      <c r="BK18" s="58" t="s">
        <v>13</v>
      </c>
      <c r="BL18" s="33"/>
      <c r="BM18" s="34">
        <f t="shared" si="28"/>
        <v>0</v>
      </c>
      <c r="BN18" s="73"/>
      <c r="BO18" s="63" t="s">
        <v>63</v>
      </c>
      <c r="BP18" s="58" t="s">
        <v>13</v>
      </c>
      <c r="BQ18" s="33"/>
      <c r="BR18" s="34">
        <f t="shared" ref="BR18:BR29" si="38">BN18*BQ18</f>
        <v>0</v>
      </c>
      <c r="BS18" s="73">
        <v>40</v>
      </c>
      <c r="BT18" s="63" t="s">
        <v>88</v>
      </c>
      <c r="BU18" s="58" t="s">
        <v>13</v>
      </c>
      <c r="BV18" s="33"/>
      <c r="BW18" s="34">
        <f t="shared" ref="BW18:BW26" si="39">BS18*BV18</f>
        <v>0</v>
      </c>
    </row>
    <row r="19" spans="1:75" ht="28.4" customHeight="1">
      <c r="A19" s="9" t="s">
        <v>5</v>
      </c>
      <c r="B19" s="79" t="s">
        <v>27</v>
      </c>
      <c r="C19" s="65" t="s">
        <v>29</v>
      </c>
      <c r="D19" s="18"/>
      <c r="E19" s="4"/>
      <c r="F19" s="33"/>
      <c r="G19" s="34"/>
      <c r="H19" s="15"/>
      <c r="I19" s="9"/>
      <c r="J19" s="4"/>
      <c r="K19" s="33"/>
      <c r="L19" s="34"/>
      <c r="M19" s="15"/>
      <c r="N19" s="9"/>
      <c r="O19" s="4"/>
      <c r="P19" s="33"/>
      <c r="Q19" s="34"/>
      <c r="R19" s="15"/>
      <c r="S19" s="9"/>
      <c r="T19" s="4"/>
      <c r="U19" s="33"/>
      <c r="V19" s="34"/>
      <c r="W19" s="15"/>
      <c r="X19" s="9"/>
      <c r="Y19" s="4"/>
      <c r="Z19" s="33"/>
      <c r="AA19" s="34"/>
      <c r="AB19" s="15"/>
      <c r="AC19" s="9"/>
      <c r="AD19" s="4"/>
      <c r="AE19" s="33"/>
      <c r="AF19" s="34"/>
      <c r="AG19" s="15"/>
      <c r="AH19" s="9">
        <v>400</v>
      </c>
      <c r="AI19" s="4" t="s">
        <v>6</v>
      </c>
      <c r="AJ19" s="33">
        <v>120</v>
      </c>
      <c r="AK19" s="34">
        <f t="shared" si="10"/>
        <v>48000</v>
      </c>
      <c r="AL19" s="15"/>
      <c r="AM19" s="9">
        <v>120</v>
      </c>
      <c r="AN19" s="4" t="s">
        <v>6</v>
      </c>
      <c r="AO19" s="33">
        <v>120</v>
      </c>
      <c r="AP19" s="34">
        <f t="shared" si="11"/>
        <v>14400</v>
      </c>
      <c r="AQ19" s="15"/>
      <c r="AR19" s="73"/>
      <c r="AS19" s="63" t="s">
        <v>63</v>
      </c>
      <c r="AT19" s="58" t="s">
        <v>6</v>
      </c>
      <c r="AU19" s="33">
        <v>120</v>
      </c>
      <c r="AV19" s="34">
        <f t="shared" si="25"/>
        <v>0</v>
      </c>
      <c r="AW19" s="15"/>
      <c r="AX19" s="73"/>
      <c r="AY19" s="63" t="s">
        <v>63</v>
      </c>
      <c r="AZ19" s="58" t="s">
        <v>6</v>
      </c>
      <c r="BA19" s="33">
        <v>120</v>
      </c>
      <c r="BB19" s="34">
        <f t="shared" si="26"/>
        <v>0</v>
      </c>
      <c r="BC19" s="73"/>
      <c r="BD19" s="63" t="s">
        <v>63</v>
      </c>
      <c r="BE19" s="58" t="s">
        <v>6</v>
      </c>
      <c r="BF19" s="33">
        <v>120</v>
      </c>
      <c r="BG19" s="34">
        <f t="shared" si="27"/>
        <v>0</v>
      </c>
      <c r="BI19" s="73" t="s">
        <v>75</v>
      </c>
      <c r="BJ19" s="63" t="s">
        <v>63</v>
      </c>
      <c r="BK19" s="58" t="s">
        <v>16</v>
      </c>
      <c r="BL19" s="33">
        <v>120</v>
      </c>
      <c r="BM19" s="34" t="e">
        <f t="shared" si="28"/>
        <v>#VALUE!</v>
      </c>
      <c r="BN19" s="73"/>
      <c r="BO19" s="63" t="s">
        <v>63</v>
      </c>
      <c r="BP19" s="58" t="s">
        <v>16</v>
      </c>
      <c r="BQ19" s="33">
        <v>120</v>
      </c>
      <c r="BR19" s="34">
        <f t="shared" si="38"/>
        <v>0</v>
      </c>
      <c r="BS19" s="73"/>
      <c r="BT19" s="63" t="s">
        <v>63</v>
      </c>
      <c r="BU19" s="58" t="s">
        <v>16</v>
      </c>
      <c r="BV19" s="33">
        <v>120</v>
      </c>
      <c r="BW19" s="34">
        <f t="shared" si="39"/>
        <v>0</v>
      </c>
    </row>
    <row r="20" spans="1:75" ht="28.4" customHeight="1">
      <c r="A20" s="9" t="s">
        <v>8</v>
      </c>
      <c r="B20" s="3" t="s">
        <v>26</v>
      </c>
      <c r="C20" s="65" t="s">
        <v>22</v>
      </c>
      <c r="D20" s="18"/>
      <c r="E20" s="4"/>
      <c r="F20" s="33"/>
      <c r="G20" s="34"/>
      <c r="H20" s="15"/>
      <c r="I20" s="9"/>
      <c r="J20" s="4"/>
      <c r="K20" s="33"/>
      <c r="L20" s="34"/>
      <c r="M20" s="15"/>
      <c r="N20" s="9"/>
      <c r="O20" s="4"/>
      <c r="P20" s="33"/>
      <c r="Q20" s="34"/>
      <c r="R20" s="15"/>
      <c r="S20" s="9"/>
      <c r="T20" s="4"/>
      <c r="U20" s="33"/>
      <c r="V20" s="34"/>
      <c r="W20" s="15"/>
      <c r="X20" s="9"/>
      <c r="Y20" s="4"/>
      <c r="Z20" s="33"/>
      <c r="AA20" s="34"/>
      <c r="AB20" s="15"/>
      <c r="AC20" s="9"/>
      <c r="AD20" s="4"/>
      <c r="AE20" s="33"/>
      <c r="AF20" s="34"/>
      <c r="AG20" s="15"/>
      <c r="AH20" s="9"/>
      <c r="AI20" s="4"/>
      <c r="AJ20" s="33"/>
      <c r="AK20" s="34"/>
      <c r="AL20" s="15"/>
      <c r="AM20" s="9">
        <v>2</v>
      </c>
      <c r="AN20" s="4" t="s">
        <v>11</v>
      </c>
      <c r="AO20" s="33">
        <v>1500</v>
      </c>
      <c r="AP20" s="34">
        <f t="shared" si="11"/>
        <v>3000</v>
      </c>
      <c r="AQ20" s="15"/>
      <c r="AR20" s="73"/>
      <c r="AS20" s="63" t="s">
        <v>63</v>
      </c>
      <c r="AT20" s="58" t="s">
        <v>11</v>
      </c>
      <c r="AU20" s="33">
        <v>1700</v>
      </c>
      <c r="AV20" s="34">
        <f t="shared" si="25"/>
        <v>0</v>
      </c>
      <c r="AW20" s="15"/>
      <c r="AX20" s="73"/>
      <c r="AY20" s="63" t="s">
        <v>63</v>
      </c>
      <c r="AZ20" s="58" t="s">
        <v>11</v>
      </c>
      <c r="BA20" s="33">
        <v>1700</v>
      </c>
      <c r="BB20" s="34">
        <f t="shared" si="26"/>
        <v>0</v>
      </c>
      <c r="BC20" s="73"/>
      <c r="BD20" s="63" t="s">
        <v>63</v>
      </c>
      <c r="BE20" s="58" t="s">
        <v>11</v>
      </c>
      <c r="BF20" s="33">
        <v>1700</v>
      </c>
      <c r="BG20" s="34">
        <f t="shared" si="27"/>
        <v>0</v>
      </c>
      <c r="BI20" s="73"/>
      <c r="BJ20" s="63" t="s">
        <v>63</v>
      </c>
      <c r="BK20" s="58" t="s">
        <v>11</v>
      </c>
      <c r="BL20" s="33">
        <v>1700</v>
      </c>
      <c r="BM20" s="34">
        <f t="shared" si="28"/>
        <v>0</v>
      </c>
      <c r="BN20" s="73"/>
      <c r="BO20" s="63" t="s">
        <v>63</v>
      </c>
      <c r="BP20" s="58" t="s">
        <v>11</v>
      </c>
      <c r="BQ20" s="33">
        <v>1700</v>
      </c>
      <c r="BR20" s="34">
        <f t="shared" si="38"/>
        <v>0</v>
      </c>
      <c r="BS20" s="73"/>
      <c r="BT20" s="63" t="s">
        <v>63</v>
      </c>
      <c r="BU20" s="58" t="s">
        <v>11</v>
      </c>
      <c r="BV20" s="33">
        <v>1700</v>
      </c>
      <c r="BW20" s="34">
        <f t="shared" si="39"/>
        <v>0</v>
      </c>
    </row>
    <row r="21" spans="1:75" ht="28.4" customHeight="1">
      <c r="A21" s="9" t="s">
        <v>8</v>
      </c>
      <c r="B21" s="3" t="s">
        <v>26</v>
      </c>
      <c r="C21" s="65" t="s">
        <v>23</v>
      </c>
      <c r="D21" s="18"/>
      <c r="E21" s="4"/>
      <c r="F21" s="33"/>
      <c r="G21" s="34"/>
      <c r="H21" s="15"/>
      <c r="I21" s="9"/>
      <c r="J21" s="4"/>
      <c r="K21" s="33"/>
      <c r="L21" s="34"/>
      <c r="M21" s="15"/>
      <c r="N21" s="9"/>
      <c r="O21" s="4"/>
      <c r="P21" s="33"/>
      <c r="Q21" s="34"/>
      <c r="R21" s="15"/>
      <c r="S21" s="9"/>
      <c r="T21" s="4"/>
      <c r="U21" s="33"/>
      <c r="V21" s="34"/>
      <c r="W21" s="15"/>
      <c r="X21" s="9"/>
      <c r="Y21" s="4"/>
      <c r="Z21" s="33"/>
      <c r="AA21" s="34"/>
      <c r="AB21" s="15"/>
      <c r="AC21" s="9"/>
      <c r="AD21" s="4"/>
      <c r="AE21" s="33"/>
      <c r="AF21" s="34"/>
      <c r="AG21" s="15"/>
      <c r="AH21" s="9"/>
      <c r="AI21" s="4"/>
      <c r="AJ21" s="33"/>
      <c r="AK21" s="34"/>
      <c r="AL21" s="15"/>
      <c r="AM21" s="9">
        <v>2</v>
      </c>
      <c r="AN21" s="4" t="s">
        <v>11</v>
      </c>
      <c r="AO21" s="33">
        <v>1000</v>
      </c>
      <c r="AP21" s="34">
        <f t="shared" si="11"/>
        <v>2000</v>
      </c>
      <c r="AQ21" s="15"/>
      <c r="AR21" s="73"/>
      <c r="AS21" s="63" t="s">
        <v>63</v>
      </c>
      <c r="AT21" s="58" t="s">
        <v>11</v>
      </c>
      <c r="AU21" s="33">
        <v>1000</v>
      </c>
      <c r="AV21" s="34">
        <f t="shared" si="25"/>
        <v>0</v>
      </c>
      <c r="AW21" s="15"/>
      <c r="AX21" s="73"/>
      <c r="AY21" s="63" t="s">
        <v>63</v>
      </c>
      <c r="AZ21" s="58" t="s">
        <v>11</v>
      </c>
      <c r="BA21" s="33">
        <v>1000</v>
      </c>
      <c r="BB21" s="34">
        <f t="shared" si="26"/>
        <v>0</v>
      </c>
      <c r="BC21" s="73"/>
      <c r="BD21" s="63" t="s">
        <v>63</v>
      </c>
      <c r="BE21" s="58" t="s">
        <v>11</v>
      </c>
      <c r="BF21" s="33">
        <v>1000</v>
      </c>
      <c r="BG21" s="34">
        <f t="shared" si="27"/>
        <v>0</v>
      </c>
      <c r="BI21" s="73"/>
      <c r="BJ21" s="63" t="s">
        <v>63</v>
      </c>
      <c r="BK21" s="58" t="s">
        <v>11</v>
      </c>
      <c r="BL21" s="33">
        <v>1000</v>
      </c>
      <c r="BM21" s="34">
        <f t="shared" si="28"/>
        <v>0</v>
      </c>
      <c r="BN21" s="73"/>
      <c r="BO21" s="63" t="s">
        <v>63</v>
      </c>
      <c r="BP21" s="58" t="s">
        <v>11</v>
      </c>
      <c r="BQ21" s="33">
        <v>1000</v>
      </c>
      <c r="BR21" s="34">
        <f t="shared" si="38"/>
        <v>0</v>
      </c>
      <c r="BS21" s="73"/>
      <c r="BT21" s="63" t="s">
        <v>63</v>
      </c>
      <c r="BU21" s="58" t="s">
        <v>11</v>
      </c>
      <c r="BV21" s="33">
        <v>1000</v>
      </c>
      <c r="BW21" s="34">
        <f t="shared" si="39"/>
        <v>0</v>
      </c>
    </row>
    <row r="22" spans="1:75" ht="28.4" customHeight="1">
      <c r="A22" s="40"/>
      <c r="B22" s="41" t="s">
        <v>27</v>
      </c>
      <c r="C22" s="67" t="s">
        <v>31</v>
      </c>
      <c r="D22" s="43"/>
      <c r="E22" s="44"/>
      <c r="F22" s="45"/>
      <c r="G22" s="46"/>
      <c r="H22" s="15"/>
      <c r="I22" s="40"/>
      <c r="J22" s="44"/>
      <c r="K22" s="45"/>
      <c r="L22" s="46"/>
      <c r="M22" s="15"/>
      <c r="N22" s="40"/>
      <c r="O22" s="44"/>
      <c r="P22" s="45"/>
      <c r="Q22" s="46"/>
      <c r="R22" s="15"/>
      <c r="S22" s="40"/>
      <c r="T22" s="44"/>
      <c r="U22" s="45"/>
      <c r="V22" s="46"/>
      <c r="W22" s="15"/>
      <c r="X22" s="40"/>
      <c r="Y22" s="44"/>
      <c r="Z22" s="45"/>
      <c r="AA22" s="46"/>
      <c r="AB22" s="15"/>
      <c r="AC22" s="40"/>
      <c r="AD22" s="44"/>
      <c r="AE22" s="45"/>
      <c r="AF22" s="46"/>
      <c r="AG22" s="15"/>
      <c r="AH22" s="40"/>
      <c r="AI22" s="44"/>
      <c r="AJ22" s="45"/>
      <c r="AK22" s="46"/>
      <c r="AL22" s="15"/>
      <c r="AM22" s="40"/>
      <c r="AN22" s="44"/>
      <c r="AO22" s="45"/>
      <c r="AP22" s="46"/>
      <c r="AQ22" s="15"/>
      <c r="AR22" s="74"/>
      <c r="AS22" s="63" t="s">
        <v>63</v>
      </c>
      <c r="AT22" s="59" t="s">
        <v>11</v>
      </c>
      <c r="AU22" s="45"/>
      <c r="AV22" s="34">
        <f t="shared" si="25"/>
        <v>0</v>
      </c>
      <c r="AW22" s="15"/>
      <c r="AX22" s="74"/>
      <c r="AY22" s="63" t="s">
        <v>63</v>
      </c>
      <c r="AZ22" s="59" t="s">
        <v>11</v>
      </c>
      <c r="BA22" s="45"/>
      <c r="BB22" s="34">
        <f t="shared" si="26"/>
        <v>0</v>
      </c>
      <c r="BC22" s="74"/>
      <c r="BD22" s="63" t="s">
        <v>63</v>
      </c>
      <c r="BE22" s="59" t="s">
        <v>11</v>
      </c>
      <c r="BF22" s="45"/>
      <c r="BG22" s="34">
        <f t="shared" si="27"/>
        <v>0</v>
      </c>
      <c r="BI22" s="74"/>
      <c r="BJ22" s="63" t="s">
        <v>63</v>
      </c>
      <c r="BK22" s="59" t="s">
        <v>11</v>
      </c>
      <c r="BL22" s="45"/>
      <c r="BM22" s="34">
        <f t="shared" si="28"/>
        <v>0</v>
      </c>
      <c r="BN22" s="74"/>
      <c r="BO22" s="63" t="s">
        <v>63</v>
      </c>
      <c r="BP22" s="59" t="s">
        <v>11</v>
      </c>
      <c r="BQ22" s="45"/>
      <c r="BR22" s="34">
        <f t="shared" si="38"/>
        <v>0</v>
      </c>
      <c r="BS22" s="74"/>
      <c r="BT22" s="63" t="s">
        <v>63</v>
      </c>
      <c r="BU22" s="59" t="s">
        <v>11</v>
      </c>
      <c r="BV22" s="45"/>
      <c r="BW22" s="34">
        <f t="shared" si="39"/>
        <v>0</v>
      </c>
    </row>
    <row r="23" spans="1:75" ht="28.4" hidden="1" customHeight="1" outlineLevel="1">
      <c r="A23" s="40"/>
      <c r="B23" s="41"/>
      <c r="C23" s="67" t="s">
        <v>32</v>
      </c>
      <c r="D23" s="43"/>
      <c r="E23" s="44"/>
      <c r="F23" s="45"/>
      <c r="G23" s="46"/>
      <c r="H23" s="15"/>
      <c r="I23" s="40"/>
      <c r="J23" s="44"/>
      <c r="K23" s="45"/>
      <c r="L23" s="46"/>
      <c r="M23" s="15"/>
      <c r="N23" s="40"/>
      <c r="O23" s="44"/>
      <c r="P23" s="45"/>
      <c r="Q23" s="46"/>
      <c r="R23" s="15"/>
      <c r="S23" s="40"/>
      <c r="T23" s="44"/>
      <c r="U23" s="45"/>
      <c r="V23" s="46"/>
      <c r="W23" s="15"/>
      <c r="X23" s="40"/>
      <c r="Y23" s="44"/>
      <c r="Z23" s="45"/>
      <c r="AA23" s="46"/>
      <c r="AB23" s="15"/>
      <c r="AC23" s="40"/>
      <c r="AD23" s="44"/>
      <c r="AE23" s="45"/>
      <c r="AF23" s="46"/>
      <c r="AG23" s="15"/>
      <c r="AH23" s="40"/>
      <c r="AI23" s="44"/>
      <c r="AJ23" s="45"/>
      <c r="AK23" s="46"/>
      <c r="AL23" s="15"/>
      <c r="AM23" s="40"/>
      <c r="AN23" s="44"/>
      <c r="AO23" s="45"/>
      <c r="AP23" s="46"/>
      <c r="AQ23" s="15"/>
      <c r="AR23" s="74"/>
      <c r="AS23" s="63" t="s">
        <v>63</v>
      </c>
      <c r="AT23" s="59" t="s">
        <v>11</v>
      </c>
      <c r="AU23" s="45"/>
      <c r="AV23" s="34">
        <f t="shared" si="25"/>
        <v>0</v>
      </c>
      <c r="AW23" s="15"/>
      <c r="AX23" s="74"/>
      <c r="AY23" s="63" t="s">
        <v>63</v>
      </c>
      <c r="AZ23" s="59" t="s">
        <v>11</v>
      </c>
      <c r="BA23" s="45"/>
      <c r="BB23" s="34">
        <f t="shared" si="26"/>
        <v>0</v>
      </c>
      <c r="BC23" s="74"/>
      <c r="BD23" s="63" t="s">
        <v>63</v>
      </c>
      <c r="BE23" s="59" t="s">
        <v>11</v>
      </c>
      <c r="BF23" s="45"/>
      <c r="BG23" s="34">
        <f t="shared" si="27"/>
        <v>0</v>
      </c>
      <c r="BI23" s="74"/>
      <c r="BJ23" s="63" t="s">
        <v>63</v>
      </c>
      <c r="BK23" s="59" t="s">
        <v>11</v>
      </c>
      <c r="BL23" s="45"/>
      <c r="BM23" s="34">
        <f t="shared" si="28"/>
        <v>0</v>
      </c>
      <c r="BN23" s="74"/>
      <c r="BO23" s="63" t="s">
        <v>63</v>
      </c>
      <c r="BP23" s="59" t="s">
        <v>11</v>
      </c>
      <c r="BQ23" s="45"/>
      <c r="BR23" s="34">
        <f t="shared" si="38"/>
        <v>0</v>
      </c>
      <c r="BS23" s="74"/>
      <c r="BT23" s="63" t="s">
        <v>63</v>
      </c>
      <c r="BU23" s="59" t="s">
        <v>11</v>
      </c>
      <c r="BV23" s="45"/>
      <c r="BW23" s="34">
        <f t="shared" si="39"/>
        <v>0</v>
      </c>
    </row>
    <row r="24" spans="1:75" ht="28.4" hidden="1" customHeight="1" outlineLevel="1">
      <c r="A24" s="40"/>
      <c r="B24" s="41"/>
      <c r="C24" s="67" t="s">
        <v>33</v>
      </c>
      <c r="D24" s="43"/>
      <c r="E24" s="44"/>
      <c r="F24" s="45"/>
      <c r="G24" s="46"/>
      <c r="H24" s="15"/>
      <c r="I24" s="40"/>
      <c r="J24" s="44"/>
      <c r="K24" s="45"/>
      <c r="L24" s="46"/>
      <c r="M24" s="15"/>
      <c r="N24" s="40"/>
      <c r="O24" s="44"/>
      <c r="P24" s="45"/>
      <c r="Q24" s="46"/>
      <c r="R24" s="15"/>
      <c r="S24" s="40"/>
      <c r="T24" s="44"/>
      <c r="U24" s="45"/>
      <c r="V24" s="46"/>
      <c r="W24" s="15"/>
      <c r="X24" s="40"/>
      <c r="Y24" s="44"/>
      <c r="Z24" s="45"/>
      <c r="AA24" s="46"/>
      <c r="AB24" s="15"/>
      <c r="AC24" s="40"/>
      <c r="AD24" s="44"/>
      <c r="AE24" s="45"/>
      <c r="AF24" s="46"/>
      <c r="AG24" s="15"/>
      <c r="AH24" s="40"/>
      <c r="AI24" s="44"/>
      <c r="AJ24" s="45"/>
      <c r="AK24" s="46"/>
      <c r="AL24" s="15"/>
      <c r="AM24" s="40"/>
      <c r="AN24" s="44"/>
      <c r="AO24" s="45"/>
      <c r="AP24" s="46"/>
      <c r="AQ24" s="15"/>
      <c r="AR24" s="74"/>
      <c r="AS24" s="63" t="s">
        <v>63</v>
      </c>
      <c r="AT24" s="59" t="s">
        <v>11</v>
      </c>
      <c r="AU24" s="45"/>
      <c r="AV24" s="34">
        <f t="shared" si="25"/>
        <v>0</v>
      </c>
      <c r="AW24" s="15"/>
      <c r="AX24" s="74"/>
      <c r="AY24" s="63" t="s">
        <v>63</v>
      </c>
      <c r="AZ24" s="59" t="s">
        <v>11</v>
      </c>
      <c r="BA24" s="45"/>
      <c r="BB24" s="34">
        <f t="shared" si="26"/>
        <v>0</v>
      </c>
      <c r="BC24" s="74"/>
      <c r="BD24" s="63" t="s">
        <v>63</v>
      </c>
      <c r="BE24" s="59" t="s">
        <v>11</v>
      </c>
      <c r="BF24" s="45"/>
      <c r="BG24" s="34">
        <f t="shared" si="27"/>
        <v>0</v>
      </c>
      <c r="BI24" s="74"/>
      <c r="BJ24" s="63" t="s">
        <v>63</v>
      </c>
      <c r="BK24" s="59" t="s">
        <v>11</v>
      </c>
      <c r="BL24" s="45"/>
      <c r="BM24" s="34">
        <f t="shared" si="28"/>
        <v>0</v>
      </c>
      <c r="BN24" s="74"/>
      <c r="BO24" s="63" t="s">
        <v>63</v>
      </c>
      <c r="BP24" s="59" t="s">
        <v>11</v>
      </c>
      <c r="BQ24" s="45"/>
      <c r="BR24" s="34">
        <f t="shared" si="38"/>
        <v>0</v>
      </c>
      <c r="BS24" s="74"/>
      <c r="BT24" s="63" t="s">
        <v>63</v>
      </c>
      <c r="BU24" s="59" t="s">
        <v>11</v>
      </c>
      <c r="BV24" s="45"/>
      <c r="BW24" s="34">
        <f t="shared" si="39"/>
        <v>0</v>
      </c>
    </row>
    <row r="25" spans="1:75" ht="28.4" hidden="1" customHeight="1" outlineLevel="1">
      <c r="A25" s="40"/>
      <c r="B25" s="41"/>
      <c r="C25" s="67" t="s">
        <v>37</v>
      </c>
      <c r="D25" s="43"/>
      <c r="E25" s="44"/>
      <c r="F25" s="45"/>
      <c r="G25" s="46"/>
      <c r="H25" s="15"/>
      <c r="I25" s="40"/>
      <c r="J25" s="44"/>
      <c r="K25" s="45"/>
      <c r="L25" s="46"/>
      <c r="M25" s="15"/>
      <c r="N25" s="40"/>
      <c r="O25" s="44"/>
      <c r="P25" s="45"/>
      <c r="Q25" s="46"/>
      <c r="R25" s="15"/>
      <c r="S25" s="40"/>
      <c r="T25" s="44"/>
      <c r="U25" s="45"/>
      <c r="V25" s="46"/>
      <c r="W25" s="15"/>
      <c r="X25" s="40"/>
      <c r="Y25" s="44"/>
      <c r="Z25" s="45"/>
      <c r="AA25" s="46"/>
      <c r="AB25" s="15"/>
      <c r="AC25" s="40"/>
      <c r="AD25" s="44"/>
      <c r="AE25" s="45"/>
      <c r="AF25" s="46"/>
      <c r="AG25" s="15"/>
      <c r="AH25" s="40"/>
      <c r="AI25" s="44"/>
      <c r="AJ25" s="45"/>
      <c r="AK25" s="46"/>
      <c r="AL25" s="15"/>
      <c r="AM25" s="40"/>
      <c r="AN25" s="44"/>
      <c r="AO25" s="45"/>
      <c r="AP25" s="46"/>
      <c r="AQ25" s="15"/>
      <c r="AR25" s="74"/>
      <c r="AS25" s="63" t="s">
        <v>63</v>
      </c>
      <c r="AT25" s="59" t="s">
        <v>11</v>
      </c>
      <c r="AU25" s="45"/>
      <c r="AV25" s="34">
        <f t="shared" si="25"/>
        <v>0</v>
      </c>
      <c r="AW25" s="15"/>
      <c r="AX25" s="74"/>
      <c r="AY25" s="63" t="s">
        <v>63</v>
      </c>
      <c r="AZ25" s="59" t="s">
        <v>11</v>
      </c>
      <c r="BA25" s="45"/>
      <c r="BB25" s="34">
        <f t="shared" si="26"/>
        <v>0</v>
      </c>
      <c r="BC25" s="74"/>
      <c r="BD25" s="63" t="s">
        <v>63</v>
      </c>
      <c r="BE25" s="59" t="s">
        <v>11</v>
      </c>
      <c r="BF25" s="45"/>
      <c r="BG25" s="34">
        <f t="shared" si="27"/>
        <v>0</v>
      </c>
      <c r="BI25" s="74"/>
      <c r="BJ25" s="63" t="s">
        <v>63</v>
      </c>
      <c r="BK25" s="59" t="s">
        <v>11</v>
      </c>
      <c r="BL25" s="45"/>
      <c r="BM25" s="34">
        <f t="shared" si="28"/>
        <v>0</v>
      </c>
      <c r="BN25" s="74"/>
      <c r="BO25" s="63" t="s">
        <v>63</v>
      </c>
      <c r="BP25" s="59" t="s">
        <v>11</v>
      </c>
      <c r="BQ25" s="45"/>
      <c r="BR25" s="34">
        <f t="shared" si="38"/>
        <v>0</v>
      </c>
      <c r="BS25" s="74"/>
      <c r="BT25" s="63" t="s">
        <v>63</v>
      </c>
      <c r="BU25" s="59" t="s">
        <v>11</v>
      </c>
      <c r="BV25" s="45"/>
      <c r="BW25" s="34">
        <f t="shared" si="39"/>
        <v>0</v>
      </c>
    </row>
    <row r="26" spans="1:75" ht="28.4" hidden="1" customHeight="1" outlineLevel="1">
      <c r="A26" s="40"/>
      <c r="B26" s="41"/>
      <c r="C26" s="67" t="s">
        <v>38</v>
      </c>
      <c r="D26" s="43"/>
      <c r="E26" s="44"/>
      <c r="F26" s="45"/>
      <c r="G26" s="46"/>
      <c r="H26" s="15"/>
      <c r="I26" s="40"/>
      <c r="J26" s="44"/>
      <c r="K26" s="45"/>
      <c r="L26" s="46"/>
      <c r="M26" s="15"/>
      <c r="N26" s="40"/>
      <c r="O26" s="44"/>
      <c r="P26" s="45"/>
      <c r="Q26" s="46"/>
      <c r="R26" s="15"/>
      <c r="S26" s="40"/>
      <c r="T26" s="44"/>
      <c r="U26" s="45"/>
      <c r="V26" s="46"/>
      <c r="W26" s="15"/>
      <c r="X26" s="40"/>
      <c r="Y26" s="44"/>
      <c r="Z26" s="45"/>
      <c r="AA26" s="46"/>
      <c r="AB26" s="15"/>
      <c r="AC26" s="40"/>
      <c r="AD26" s="44"/>
      <c r="AE26" s="45"/>
      <c r="AF26" s="46"/>
      <c r="AG26" s="15"/>
      <c r="AH26" s="40"/>
      <c r="AI26" s="44"/>
      <c r="AJ26" s="45"/>
      <c r="AK26" s="46"/>
      <c r="AL26" s="15"/>
      <c r="AM26" s="40"/>
      <c r="AN26" s="44"/>
      <c r="AO26" s="45"/>
      <c r="AP26" s="46"/>
      <c r="AQ26" s="15"/>
      <c r="AR26" s="74"/>
      <c r="AS26" s="63" t="s">
        <v>63</v>
      </c>
      <c r="AT26" s="59" t="s">
        <v>11</v>
      </c>
      <c r="AU26" s="45"/>
      <c r="AV26" s="34">
        <f t="shared" si="25"/>
        <v>0</v>
      </c>
      <c r="AW26" s="15"/>
      <c r="AX26" s="74"/>
      <c r="AY26" s="63" t="s">
        <v>63</v>
      </c>
      <c r="AZ26" s="59" t="s">
        <v>11</v>
      </c>
      <c r="BA26" s="45"/>
      <c r="BB26" s="34">
        <f t="shared" si="26"/>
        <v>0</v>
      </c>
      <c r="BC26" s="74"/>
      <c r="BD26" s="63" t="s">
        <v>63</v>
      </c>
      <c r="BE26" s="59" t="s">
        <v>11</v>
      </c>
      <c r="BF26" s="45"/>
      <c r="BG26" s="34">
        <f t="shared" si="27"/>
        <v>0</v>
      </c>
      <c r="BI26" s="74"/>
      <c r="BJ26" s="63" t="s">
        <v>63</v>
      </c>
      <c r="BK26" s="59" t="s">
        <v>11</v>
      </c>
      <c r="BL26" s="45"/>
      <c r="BM26" s="34">
        <f t="shared" si="28"/>
        <v>0</v>
      </c>
      <c r="BN26" s="74"/>
      <c r="BO26" s="63" t="s">
        <v>63</v>
      </c>
      <c r="BP26" s="59" t="s">
        <v>11</v>
      </c>
      <c r="BQ26" s="45"/>
      <c r="BR26" s="34">
        <f t="shared" si="38"/>
        <v>0</v>
      </c>
      <c r="BS26" s="74"/>
      <c r="BT26" s="63" t="s">
        <v>63</v>
      </c>
      <c r="BU26" s="59" t="s">
        <v>11</v>
      </c>
      <c r="BV26" s="45"/>
      <c r="BW26" s="34">
        <f t="shared" si="39"/>
        <v>0</v>
      </c>
    </row>
    <row r="27" spans="1:75" ht="28.4" customHeight="1" collapsed="1">
      <c r="A27" s="40" t="s">
        <v>5</v>
      </c>
      <c r="B27" s="41" t="s">
        <v>27</v>
      </c>
      <c r="C27" s="67" t="s">
        <v>80</v>
      </c>
      <c r="D27" s="43"/>
      <c r="E27" s="44"/>
      <c r="F27" s="45"/>
      <c r="G27" s="46"/>
      <c r="H27" s="15"/>
      <c r="I27" s="40"/>
      <c r="J27" s="44"/>
      <c r="K27" s="45"/>
      <c r="L27" s="46"/>
      <c r="M27" s="15"/>
      <c r="N27" s="40"/>
      <c r="O27" s="44"/>
      <c r="P27" s="45"/>
      <c r="Q27" s="46"/>
      <c r="R27" s="15"/>
      <c r="S27" s="40"/>
      <c r="T27" s="44"/>
      <c r="U27" s="45"/>
      <c r="V27" s="46"/>
      <c r="W27" s="15"/>
      <c r="X27" s="40"/>
      <c r="Y27" s="44"/>
      <c r="Z27" s="45"/>
      <c r="AA27" s="46"/>
      <c r="AB27" s="15"/>
      <c r="AC27" s="40"/>
      <c r="AD27" s="44"/>
      <c r="AE27" s="45"/>
      <c r="AF27" s="46"/>
      <c r="AG27" s="15"/>
      <c r="AH27" s="40"/>
      <c r="AI27" s="44"/>
      <c r="AJ27" s="45"/>
      <c r="AK27" s="46"/>
      <c r="AL27" s="15"/>
      <c r="AM27" s="40"/>
      <c r="AN27" s="44"/>
      <c r="AO27" s="45"/>
      <c r="AP27" s="46"/>
      <c r="AQ27" s="15"/>
      <c r="AR27" s="74"/>
      <c r="AS27" s="63"/>
      <c r="AT27" s="59"/>
      <c r="AU27" s="45"/>
      <c r="AV27" s="34"/>
      <c r="AW27" s="15"/>
      <c r="AX27" s="74"/>
      <c r="AY27" s="63"/>
      <c r="AZ27" s="59"/>
      <c r="BA27" s="45"/>
      <c r="BB27" s="34"/>
      <c r="BC27" s="74"/>
      <c r="BD27" s="63"/>
      <c r="BE27" s="59"/>
      <c r="BF27" s="45"/>
      <c r="BG27" s="34"/>
      <c r="BI27" s="74"/>
      <c r="BJ27" s="63"/>
      <c r="BK27" s="59"/>
      <c r="BL27" s="45"/>
      <c r="BM27" s="34"/>
      <c r="BN27" s="74">
        <v>3</v>
      </c>
      <c r="BO27" s="63"/>
      <c r="BP27" s="59"/>
      <c r="BQ27" s="45"/>
      <c r="BR27" s="34"/>
      <c r="BS27" s="74">
        <v>1</v>
      </c>
      <c r="BT27" s="63" t="s">
        <v>63</v>
      </c>
      <c r="BU27" s="59" t="s">
        <v>11</v>
      </c>
      <c r="BV27" s="45"/>
      <c r="BW27" s="34"/>
    </row>
    <row r="28" spans="1:75" ht="28.4" customHeight="1">
      <c r="A28" s="40"/>
      <c r="B28" s="41"/>
      <c r="C28" s="67" t="s">
        <v>39</v>
      </c>
      <c r="D28" s="43"/>
      <c r="E28" s="44"/>
      <c r="F28" s="45"/>
      <c r="G28" s="46"/>
      <c r="H28" s="15"/>
      <c r="I28" s="40"/>
      <c r="J28" s="44"/>
      <c r="K28" s="45"/>
      <c r="L28" s="46"/>
      <c r="M28" s="15"/>
      <c r="N28" s="40"/>
      <c r="O28" s="44"/>
      <c r="P28" s="45"/>
      <c r="Q28" s="46"/>
      <c r="R28" s="15"/>
      <c r="S28" s="40"/>
      <c r="T28" s="44"/>
      <c r="U28" s="45"/>
      <c r="V28" s="46"/>
      <c r="W28" s="15"/>
      <c r="X28" s="40"/>
      <c r="Y28" s="44"/>
      <c r="Z28" s="45"/>
      <c r="AA28" s="46"/>
      <c r="AB28" s="15"/>
      <c r="AC28" s="40"/>
      <c r="AD28" s="44"/>
      <c r="AE28" s="45"/>
      <c r="AF28" s="46"/>
      <c r="AG28" s="15"/>
      <c r="AH28" s="40"/>
      <c r="AI28" s="44"/>
      <c r="AJ28" s="45"/>
      <c r="AK28" s="46"/>
      <c r="AL28" s="15"/>
      <c r="AM28" s="40"/>
      <c r="AN28" s="44"/>
      <c r="AO28" s="45"/>
      <c r="AP28" s="46"/>
      <c r="AQ28" s="15"/>
      <c r="AR28" s="74"/>
      <c r="AS28" s="63" t="s">
        <v>63</v>
      </c>
      <c r="AT28" s="59" t="s">
        <v>11</v>
      </c>
      <c r="AU28" s="45"/>
      <c r="AV28" s="34">
        <f t="shared" si="25"/>
        <v>0</v>
      </c>
      <c r="AW28" s="15"/>
      <c r="AX28" s="74"/>
      <c r="AY28" s="63" t="s">
        <v>63</v>
      </c>
      <c r="AZ28" s="59" t="s">
        <v>11</v>
      </c>
      <c r="BA28" s="45"/>
      <c r="BB28" s="34">
        <f t="shared" si="26"/>
        <v>0</v>
      </c>
      <c r="BC28" s="74"/>
      <c r="BD28" s="63" t="s">
        <v>63</v>
      </c>
      <c r="BE28" s="59" t="s">
        <v>11</v>
      </c>
      <c r="BF28" s="45"/>
      <c r="BG28" s="34">
        <f t="shared" si="27"/>
        <v>0</v>
      </c>
      <c r="BI28" s="74"/>
      <c r="BJ28" s="63" t="s">
        <v>63</v>
      </c>
      <c r="BK28" s="59" t="s">
        <v>11</v>
      </c>
      <c r="BL28" s="45"/>
      <c r="BM28" s="34">
        <f t="shared" si="28"/>
        <v>0</v>
      </c>
      <c r="BN28" s="74"/>
      <c r="BO28" s="63" t="s">
        <v>63</v>
      </c>
      <c r="BP28" s="59" t="s">
        <v>11</v>
      </c>
      <c r="BQ28" s="45"/>
      <c r="BR28" s="34">
        <f t="shared" si="38"/>
        <v>0</v>
      </c>
      <c r="BS28" s="74"/>
      <c r="BT28" s="63" t="s">
        <v>63</v>
      </c>
      <c r="BU28" s="59" t="s">
        <v>11</v>
      </c>
      <c r="BV28" s="45"/>
      <c r="BW28" s="34">
        <f t="shared" ref="BW28:BW29" si="40">BS28*BV28</f>
        <v>0</v>
      </c>
    </row>
    <row r="29" spans="1:75" ht="28.4" customHeight="1">
      <c r="A29" s="40" t="s">
        <v>5</v>
      </c>
      <c r="B29" s="41" t="s">
        <v>27</v>
      </c>
      <c r="C29" s="67" t="s">
        <v>40</v>
      </c>
      <c r="D29" s="43"/>
      <c r="E29" s="44"/>
      <c r="F29" s="45"/>
      <c r="G29" s="46"/>
      <c r="H29" s="15"/>
      <c r="I29" s="40"/>
      <c r="J29" s="44"/>
      <c r="K29" s="45"/>
      <c r="L29" s="46"/>
      <c r="M29" s="15"/>
      <c r="N29" s="40"/>
      <c r="O29" s="44"/>
      <c r="P29" s="45"/>
      <c r="Q29" s="46"/>
      <c r="R29" s="15"/>
      <c r="S29" s="40"/>
      <c r="T29" s="44"/>
      <c r="U29" s="45"/>
      <c r="V29" s="46"/>
      <c r="W29" s="15"/>
      <c r="X29" s="40"/>
      <c r="Y29" s="44"/>
      <c r="Z29" s="45"/>
      <c r="AA29" s="46"/>
      <c r="AB29" s="15"/>
      <c r="AC29" s="40"/>
      <c r="AD29" s="44"/>
      <c r="AE29" s="45"/>
      <c r="AF29" s="46"/>
      <c r="AG29" s="15"/>
      <c r="AH29" s="40"/>
      <c r="AI29" s="44"/>
      <c r="AJ29" s="45"/>
      <c r="AK29" s="46"/>
      <c r="AL29" s="15"/>
      <c r="AM29" s="40"/>
      <c r="AN29" s="44"/>
      <c r="AO29" s="45"/>
      <c r="AP29" s="46"/>
      <c r="AQ29" s="15"/>
      <c r="AR29" s="74"/>
      <c r="AS29" s="63" t="s">
        <v>63</v>
      </c>
      <c r="AT29" s="59" t="s">
        <v>11</v>
      </c>
      <c r="AU29" s="45"/>
      <c r="AV29" s="34">
        <f t="shared" si="25"/>
        <v>0</v>
      </c>
      <c r="AW29" s="15"/>
      <c r="AX29" s="74">
        <v>4</v>
      </c>
      <c r="AY29" s="63" t="s">
        <v>63</v>
      </c>
      <c r="AZ29" s="59" t="s">
        <v>11</v>
      </c>
      <c r="BA29" s="45"/>
      <c r="BB29" s="34">
        <f t="shared" si="26"/>
        <v>0</v>
      </c>
      <c r="BC29" s="74"/>
      <c r="BD29" s="63" t="s">
        <v>63</v>
      </c>
      <c r="BE29" s="59" t="s">
        <v>11</v>
      </c>
      <c r="BF29" s="45"/>
      <c r="BG29" s="34">
        <f t="shared" si="27"/>
        <v>0</v>
      </c>
      <c r="BI29" s="74">
        <v>2</v>
      </c>
      <c r="BJ29" s="63" t="s">
        <v>63</v>
      </c>
      <c r="BK29" s="59" t="s">
        <v>11</v>
      </c>
      <c r="BL29" s="45"/>
      <c r="BM29" s="34">
        <f t="shared" si="28"/>
        <v>0</v>
      </c>
      <c r="BN29" s="74">
        <v>4</v>
      </c>
      <c r="BO29" s="63" t="s">
        <v>63</v>
      </c>
      <c r="BP29" s="59" t="s">
        <v>11</v>
      </c>
      <c r="BQ29" s="45"/>
      <c r="BR29" s="34">
        <f t="shared" si="38"/>
        <v>0</v>
      </c>
      <c r="BS29" s="74">
        <v>1</v>
      </c>
      <c r="BT29" s="63" t="s">
        <v>63</v>
      </c>
      <c r="BU29" s="59" t="s">
        <v>11</v>
      </c>
      <c r="BV29" s="45"/>
      <c r="BW29" s="34">
        <f t="shared" si="40"/>
        <v>0</v>
      </c>
    </row>
    <row r="30" spans="1:75" ht="28.4" customHeight="1">
      <c r="A30" s="40" t="s">
        <v>5</v>
      </c>
      <c r="B30" s="41" t="s">
        <v>27</v>
      </c>
      <c r="C30" s="67" t="s">
        <v>76</v>
      </c>
      <c r="D30" s="43"/>
      <c r="E30" s="44"/>
      <c r="F30" s="45"/>
      <c r="G30" s="46"/>
      <c r="H30" s="15"/>
      <c r="I30" s="40"/>
      <c r="J30" s="44"/>
      <c r="K30" s="45"/>
      <c r="L30" s="46"/>
      <c r="M30" s="15"/>
      <c r="N30" s="40"/>
      <c r="O30" s="44"/>
      <c r="P30" s="45"/>
      <c r="Q30" s="46"/>
      <c r="R30" s="15"/>
      <c r="S30" s="40"/>
      <c r="T30" s="44"/>
      <c r="U30" s="45"/>
      <c r="V30" s="46"/>
      <c r="W30" s="15"/>
      <c r="X30" s="40"/>
      <c r="Y30" s="44"/>
      <c r="Z30" s="45"/>
      <c r="AA30" s="46"/>
      <c r="AB30" s="15"/>
      <c r="AC30" s="40"/>
      <c r="AD30" s="44"/>
      <c r="AE30" s="45"/>
      <c r="AF30" s="46"/>
      <c r="AG30" s="15"/>
      <c r="AH30" s="40"/>
      <c r="AI30" s="44"/>
      <c r="AJ30" s="45"/>
      <c r="AK30" s="46"/>
      <c r="AL30" s="15"/>
      <c r="AM30" s="40"/>
      <c r="AN30" s="44"/>
      <c r="AO30" s="45"/>
      <c r="AP30" s="46"/>
      <c r="AQ30" s="15"/>
      <c r="AR30" s="74"/>
      <c r="AS30" s="63"/>
      <c r="AT30" s="59"/>
      <c r="AU30" s="45"/>
      <c r="AV30" s="34"/>
      <c r="AW30" s="15"/>
      <c r="AX30" s="74"/>
      <c r="AY30" s="63"/>
      <c r="AZ30" s="59"/>
      <c r="BA30" s="45"/>
      <c r="BB30" s="34"/>
      <c r="BC30" s="74"/>
      <c r="BD30" s="63"/>
      <c r="BE30" s="59"/>
      <c r="BF30" s="45"/>
      <c r="BG30" s="34"/>
      <c r="BI30" s="74">
        <v>7</v>
      </c>
      <c r="BJ30" s="63"/>
      <c r="BK30" s="59"/>
      <c r="BL30" s="45"/>
      <c r="BM30" s="34"/>
      <c r="BN30" s="74"/>
      <c r="BO30" s="63"/>
      <c r="BP30" s="59"/>
      <c r="BQ30" s="45"/>
      <c r="BR30" s="34"/>
      <c r="BS30" s="74"/>
      <c r="BT30" s="63"/>
      <c r="BU30" s="59"/>
      <c r="BV30" s="45"/>
      <c r="BW30" s="34"/>
    </row>
    <row r="31" spans="1:75" ht="28.4" customHeight="1">
      <c r="A31" s="40" t="s">
        <v>5</v>
      </c>
      <c r="B31" s="41" t="s">
        <v>27</v>
      </c>
      <c r="C31" s="67" t="s">
        <v>41</v>
      </c>
      <c r="D31" s="43"/>
      <c r="E31" s="44"/>
      <c r="F31" s="45"/>
      <c r="G31" s="46"/>
      <c r="H31" s="15"/>
      <c r="I31" s="40"/>
      <c r="J31" s="44"/>
      <c r="K31" s="45"/>
      <c r="L31" s="46"/>
      <c r="M31" s="15"/>
      <c r="N31" s="40"/>
      <c r="O31" s="44"/>
      <c r="P31" s="45"/>
      <c r="Q31" s="46"/>
      <c r="R31" s="15"/>
      <c r="S31" s="40"/>
      <c r="T31" s="44"/>
      <c r="U31" s="45"/>
      <c r="V31" s="46"/>
      <c r="W31" s="15"/>
      <c r="X31" s="40"/>
      <c r="Y31" s="44"/>
      <c r="Z31" s="45"/>
      <c r="AA31" s="46"/>
      <c r="AB31" s="15"/>
      <c r="AC31" s="40"/>
      <c r="AD31" s="44"/>
      <c r="AE31" s="45"/>
      <c r="AF31" s="46"/>
      <c r="AG31" s="15"/>
      <c r="AH31" s="40"/>
      <c r="AI31" s="44"/>
      <c r="AJ31" s="45"/>
      <c r="AK31" s="46"/>
      <c r="AL31" s="15"/>
      <c r="AM31" s="40"/>
      <c r="AN31" s="44"/>
      <c r="AO31" s="45"/>
      <c r="AP31" s="46"/>
      <c r="AQ31" s="15"/>
      <c r="AR31" s="74">
        <v>5</v>
      </c>
      <c r="AS31" s="63" t="s">
        <v>63</v>
      </c>
      <c r="AT31" s="59" t="s">
        <v>6</v>
      </c>
      <c r="AU31" s="45">
        <v>200</v>
      </c>
      <c r="AV31" s="34">
        <f t="shared" si="25"/>
        <v>1000</v>
      </c>
      <c r="AW31" s="15"/>
      <c r="AX31" s="74">
        <v>5</v>
      </c>
      <c r="AY31" s="63" t="s">
        <v>63</v>
      </c>
      <c r="AZ31" s="59" t="s">
        <v>6</v>
      </c>
      <c r="BA31" s="45">
        <v>200</v>
      </c>
      <c r="BB31" s="34">
        <f t="shared" si="26"/>
        <v>1000</v>
      </c>
      <c r="BC31" s="74"/>
      <c r="BD31" s="63" t="s">
        <v>63</v>
      </c>
      <c r="BE31" s="59" t="s">
        <v>6</v>
      </c>
      <c r="BF31" s="45">
        <v>200</v>
      </c>
      <c r="BG31" s="34">
        <f t="shared" si="27"/>
        <v>0</v>
      </c>
      <c r="BI31" s="74">
        <v>4</v>
      </c>
      <c r="BJ31" s="63" t="s">
        <v>63</v>
      </c>
      <c r="BK31" s="59" t="s">
        <v>6</v>
      </c>
      <c r="BL31" s="45">
        <v>200</v>
      </c>
      <c r="BM31" s="34">
        <f t="shared" si="28"/>
        <v>800</v>
      </c>
      <c r="BN31" s="74">
        <v>6</v>
      </c>
      <c r="BO31" s="63" t="s">
        <v>63</v>
      </c>
      <c r="BP31" s="59" t="s">
        <v>6</v>
      </c>
      <c r="BQ31" s="45">
        <v>200</v>
      </c>
      <c r="BR31" s="34">
        <f t="shared" ref="BR31:BR39" si="41">BN31*BQ31</f>
        <v>1200</v>
      </c>
      <c r="BS31" s="74">
        <v>6</v>
      </c>
      <c r="BT31" s="63" t="s">
        <v>63</v>
      </c>
      <c r="BU31" s="59" t="s">
        <v>6</v>
      </c>
      <c r="BV31" s="45">
        <v>200</v>
      </c>
      <c r="BW31" s="34">
        <f t="shared" ref="BW31:BW39" si="42">BS31*BV31</f>
        <v>1200</v>
      </c>
    </row>
    <row r="32" spans="1:75" ht="28.4" customHeight="1">
      <c r="A32" s="40" t="s">
        <v>5</v>
      </c>
      <c r="B32" s="41" t="s">
        <v>27</v>
      </c>
      <c r="C32" s="67" t="s">
        <v>42</v>
      </c>
      <c r="D32" s="43"/>
      <c r="E32" s="44"/>
      <c r="F32" s="45"/>
      <c r="G32" s="46"/>
      <c r="H32" s="15"/>
      <c r="I32" s="40"/>
      <c r="J32" s="44"/>
      <c r="K32" s="45"/>
      <c r="L32" s="46"/>
      <c r="M32" s="15"/>
      <c r="N32" s="40"/>
      <c r="O32" s="44"/>
      <c r="P32" s="45"/>
      <c r="Q32" s="46"/>
      <c r="R32" s="15"/>
      <c r="S32" s="40"/>
      <c r="T32" s="44"/>
      <c r="U32" s="45"/>
      <c r="V32" s="46"/>
      <c r="W32" s="15"/>
      <c r="X32" s="40"/>
      <c r="Y32" s="44"/>
      <c r="Z32" s="45"/>
      <c r="AA32" s="46"/>
      <c r="AB32" s="15"/>
      <c r="AC32" s="40"/>
      <c r="AD32" s="44"/>
      <c r="AE32" s="45"/>
      <c r="AF32" s="46"/>
      <c r="AG32" s="15"/>
      <c r="AH32" s="40"/>
      <c r="AI32" s="44"/>
      <c r="AJ32" s="45"/>
      <c r="AK32" s="46"/>
      <c r="AL32" s="15"/>
      <c r="AM32" s="40"/>
      <c r="AN32" s="44"/>
      <c r="AO32" s="45"/>
      <c r="AP32" s="46"/>
      <c r="AQ32" s="15"/>
      <c r="AR32" s="74"/>
      <c r="AS32" s="63" t="s">
        <v>63</v>
      </c>
      <c r="AT32" s="59" t="s">
        <v>6</v>
      </c>
      <c r="AU32" s="45">
        <v>200</v>
      </c>
      <c r="AV32" s="34">
        <f t="shared" si="25"/>
        <v>0</v>
      </c>
      <c r="AW32" s="15"/>
      <c r="AX32" s="74"/>
      <c r="AY32" s="63" t="s">
        <v>63</v>
      </c>
      <c r="AZ32" s="59" t="s">
        <v>6</v>
      </c>
      <c r="BA32" s="45">
        <v>200</v>
      </c>
      <c r="BB32" s="34">
        <f t="shared" si="26"/>
        <v>0</v>
      </c>
      <c r="BC32" s="74"/>
      <c r="BD32" s="63" t="s">
        <v>63</v>
      </c>
      <c r="BE32" s="59" t="s">
        <v>6</v>
      </c>
      <c r="BF32" s="45">
        <v>200</v>
      </c>
      <c r="BG32" s="34">
        <f t="shared" si="27"/>
        <v>0</v>
      </c>
      <c r="BI32" s="74"/>
      <c r="BJ32" s="63" t="s">
        <v>63</v>
      </c>
      <c r="BK32" s="59" t="s">
        <v>6</v>
      </c>
      <c r="BL32" s="45">
        <v>200</v>
      </c>
      <c r="BM32" s="34">
        <f t="shared" si="28"/>
        <v>0</v>
      </c>
      <c r="BN32" s="74"/>
      <c r="BO32" s="63" t="s">
        <v>63</v>
      </c>
      <c r="BP32" s="59" t="s">
        <v>6</v>
      </c>
      <c r="BQ32" s="45">
        <v>200</v>
      </c>
      <c r="BR32" s="34">
        <f t="shared" si="41"/>
        <v>0</v>
      </c>
      <c r="BS32" s="74"/>
      <c r="BT32" s="63" t="s">
        <v>63</v>
      </c>
      <c r="BU32" s="59" t="s">
        <v>6</v>
      </c>
      <c r="BV32" s="45">
        <v>200</v>
      </c>
      <c r="BW32" s="34">
        <f t="shared" si="42"/>
        <v>0</v>
      </c>
    </row>
    <row r="33" spans="1:75" ht="28.4" customHeight="1">
      <c r="A33" s="40" t="s">
        <v>5</v>
      </c>
      <c r="B33" s="41" t="s">
        <v>27</v>
      </c>
      <c r="C33" s="67" t="s">
        <v>43</v>
      </c>
      <c r="D33" s="43"/>
      <c r="E33" s="44"/>
      <c r="F33" s="45"/>
      <c r="G33" s="46"/>
      <c r="H33" s="15"/>
      <c r="I33" s="40"/>
      <c r="J33" s="44"/>
      <c r="K33" s="45"/>
      <c r="L33" s="46"/>
      <c r="M33" s="15"/>
      <c r="N33" s="40"/>
      <c r="O33" s="44"/>
      <c r="P33" s="45"/>
      <c r="Q33" s="46"/>
      <c r="R33" s="15"/>
      <c r="S33" s="40"/>
      <c r="T33" s="44"/>
      <c r="U33" s="45"/>
      <c r="V33" s="46"/>
      <c r="W33" s="15"/>
      <c r="X33" s="40"/>
      <c r="Y33" s="44"/>
      <c r="Z33" s="45"/>
      <c r="AA33" s="46"/>
      <c r="AB33" s="15"/>
      <c r="AC33" s="40"/>
      <c r="AD33" s="44"/>
      <c r="AE33" s="45"/>
      <c r="AF33" s="46"/>
      <c r="AG33" s="15"/>
      <c r="AH33" s="40"/>
      <c r="AI33" s="44"/>
      <c r="AJ33" s="45"/>
      <c r="AK33" s="46"/>
      <c r="AL33" s="15"/>
      <c r="AM33" s="40"/>
      <c r="AN33" s="44"/>
      <c r="AO33" s="45"/>
      <c r="AP33" s="46"/>
      <c r="AQ33" s="15"/>
      <c r="AR33" s="74"/>
      <c r="AS33" s="63" t="s">
        <v>63</v>
      </c>
      <c r="AT33" s="59" t="s">
        <v>6</v>
      </c>
      <c r="AU33" s="45">
        <v>200</v>
      </c>
      <c r="AV33" s="34">
        <f t="shared" si="25"/>
        <v>0</v>
      </c>
      <c r="AW33" s="15"/>
      <c r="AX33" s="74"/>
      <c r="AY33" s="63" t="s">
        <v>63</v>
      </c>
      <c r="AZ33" s="59" t="s">
        <v>6</v>
      </c>
      <c r="BA33" s="45">
        <v>200</v>
      </c>
      <c r="BB33" s="34">
        <f t="shared" si="26"/>
        <v>0</v>
      </c>
      <c r="BC33" s="74"/>
      <c r="BD33" s="63" t="s">
        <v>63</v>
      </c>
      <c r="BE33" s="59" t="s">
        <v>6</v>
      </c>
      <c r="BF33" s="45">
        <v>200</v>
      </c>
      <c r="BG33" s="34">
        <f t="shared" si="27"/>
        <v>0</v>
      </c>
      <c r="BI33" s="74"/>
      <c r="BJ33" s="63" t="s">
        <v>63</v>
      </c>
      <c r="BK33" s="59" t="s">
        <v>6</v>
      </c>
      <c r="BL33" s="45">
        <v>200</v>
      </c>
      <c r="BM33" s="34">
        <f t="shared" si="28"/>
        <v>0</v>
      </c>
      <c r="BN33" s="74"/>
      <c r="BO33" s="63" t="s">
        <v>63</v>
      </c>
      <c r="BP33" s="59" t="s">
        <v>6</v>
      </c>
      <c r="BQ33" s="45">
        <v>200</v>
      </c>
      <c r="BR33" s="34">
        <f t="shared" si="41"/>
        <v>0</v>
      </c>
      <c r="BS33" s="74"/>
      <c r="BT33" s="63" t="s">
        <v>63</v>
      </c>
      <c r="BU33" s="59" t="s">
        <v>6</v>
      </c>
      <c r="BV33" s="45">
        <v>200</v>
      </c>
      <c r="BW33" s="34">
        <f t="shared" si="42"/>
        <v>0</v>
      </c>
    </row>
    <row r="34" spans="1:75" ht="28.4" customHeight="1">
      <c r="A34" s="40"/>
      <c r="B34" s="41"/>
      <c r="C34" s="67" t="s">
        <v>44</v>
      </c>
      <c r="D34" s="43"/>
      <c r="E34" s="44"/>
      <c r="F34" s="45"/>
      <c r="G34" s="46"/>
      <c r="H34" s="15"/>
      <c r="I34" s="40"/>
      <c r="J34" s="44"/>
      <c r="K34" s="45"/>
      <c r="L34" s="46"/>
      <c r="M34" s="15"/>
      <c r="N34" s="40"/>
      <c r="O34" s="44"/>
      <c r="P34" s="45"/>
      <c r="Q34" s="46"/>
      <c r="R34" s="15"/>
      <c r="S34" s="40"/>
      <c r="T34" s="44"/>
      <c r="U34" s="45"/>
      <c r="V34" s="46"/>
      <c r="W34" s="15"/>
      <c r="X34" s="40"/>
      <c r="Y34" s="44"/>
      <c r="Z34" s="45"/>
      <c r="AA34" s="46"/>
      <c r="AB34" s="15"/>
      <c r="AC34" s="40"/>
      <c r="AD34" s="44"/>
      <c r="AE34" s="45"/>
      <c r="AF34" s="46"/>
      <c r="AG34" s="15"/>
      <c r="AH34" s="40"/>
      <c r="AI34" s="44"/>
      <c r="AJ34" s="45"/>
      <c r="AK34" s="46"/>
      <c r="AL34" s="15"/>
      <c r="AM34" s="40"/>
      <c r="AN34" s="44"/>
      <c r="AO34" s="45"/>
      <c r="AP34" s="46"/>
      <c r="AQ34" s="15"/>
      <c r="AR34" s="74"/>
      <c r="AS34" s="63" t="s">
        <v>63</v>
      </c>
      <c r="AT34" s="59" t="s">
        <v>11</v>
      </c>
      <c r="AU34" s="45"/>
      <c r="AV34" s="34">
        <f t="shared" si="25"/>
        <v>0</v>
      </c>
      <c r="AW34" s="15"/>
      <c r="AX34" s="74"/>
      <c r="AY34" s="63" t="s">
        <v>63</v>
      </c>
      <c r="AZ34" s="59" t="s">
        <v>11</v>
      </c>
      <c r="BA34" s="45"/>
      <c r="BB34" s="34">
        <f t="shared" si="26"/>
        <v>0</v>
      </c>
      <c r="BC34" s="74"/>
      <c r="BD34" s="63" t="s">
        <v>63</v>
      </c>
      <c r="BE34" s="59" t="s">
        <v>11</v>
      </c>
      <c r="BF34" s="45"/>
      <c r="BG34" s="34">
        <f t="shared" si="27"/>
        <v>0</v>
      </c>
      <c r="BI34" s="74"/>
      <c r="BJ34" s="63" t="s">
        <v>63</v>
      </c>
      <c r="BK34" s="59" t="s">
        <v>11</v>
      </c>
      <c r="BL34" s="45"/>
      <c r="BM34" s="34">
        <f t="shared" si="28"/>
        <v>0</v>
      </c>
      <c r="BN34" s="74"/>
      <c r="BO34" s="63" t="s">
        <v>63</v>
      </c>
      <c r="BP34" s="59" t="s">
        <v>11</v>
      </c>
      <c r="BQ34" s="45"/>
      <c r="BR34" s="34">
        <f t="shared" si="41"/>
        <v>0</v>
      </c>
      <c r="BS34" s="74"/>
      <c r="BT34" s="63" t="s">
        <v>63</v>
      </c>
      <c r="BU34" s="59" t="s">
        <v>11</v>
      </c>
      <c r="BV34" s="45"/>
      <c r="BW34" s="34">
        <f t="shared" si="42"/>
        <v>0</v>
      </c>
    </row>
    <row r="35" spans="1:75" ht="28.4" customHeight="1">
      <c r="A35" s="40" t="s">
        <v>5</v>
      </c>
      <c r="B35" s="41" t="s">
        <v>26</v>
      </c>
      <c r="C35" s="67" t="s">
        <v>48</v>
      </c>
      <c r="D35" s="43"/>
      <c r="E35" s="44"/>
      <c r="F35" s="45"/>
      <c r="G35" s="46"/>
      <c r="H35" s="15"/>
      <c r="I35" s="40"/>
      <c r="J35" s="44"/>
      <c r="K35" s="45"/>
      <c r="L35" s="46"/>
      <c r="M35" s="15"/>
      <c r="N35" s="40"/>
      <c r="O35" s="44"/>
      <c r="P35" s="45"/>
      <c r="Q35" s="46"/>
      <c r="R35" s="15"/>
      <c r="S35" s="40"/>
      <c r="T35" s="44"/>
      <c r="U35" s="45"/>
      <c r="V35" s="46"/>
      <c r="W35" s="15"/>
      <c r="X35" s="40"/>
      <c r="Y35" s="44"/>
      <c r="Z35" s="45"/>
      <c r="AA35" s="46"/>
      <c r="AB35" s="15"/>
      <c r="AC35" s="40"/>
      <c r="AD35" s="44"/>
      <c r="AE35" s="45"/>
      <c r="AF35" s="46"/>
      <c r="AG35" s="15"/>
      <c r="AH35" s="40"/>
      <c r="AI35" s="44"/>
      <c r="AJ35" s="45"/>
      <c r="AK35" s="46"/>
      <c r="AL35" s="15"/>
      <c r="AM35" s="40"/>
      <c r="AN35" s="44"/>
      <c r="AO35" s="45"/>
      <c r="AP35" s="46"/>
      <c r="AQ35" s="15"/>
      <c r="AR35" s="74"/>
      <c r="AS35" s="63" t="s">
        <v>63</v>
      </c>
      <c r="AT35" s="61" t="s">
        <v>49</v>
      </c>
      <c r="AU35" s="45">
        <v>15000</v>
      </c>
      <c r="AV35" s="34">
        <f t="shared" si="25"/>
        <v>0</v>
      </c>
      <c r="AW35" s="15"/>
      <c r="AX35" s="74">
        <v>3</v>
      </c>
      <c r="AY35" s="63" t="s">
        <v>63</v>
      </c>
      <c r="AZ35" s="61" t="s">
        <v>49</v>
      </c>
      <c r="BA35" s="45">
        <v>15000</v>
      </c>
      <c r="BB35" s="34">
        <f t="shared" si="26"/>
        <v>45000</v>
      </c>
      <c r="BC35" s="74"/>
      <c r="BD35" s="63" t="s">
        <v>63</v>
      </c>
      <c r="BE35" s="61" t="s">
        <v>49</v>
      </c>
      <c r="BF35" s="45">
        <v>15000</v>
      </c>
      <c r="BG35" s="34">
        <f t="shared" si="27"/>
        <v>0</v>
      </c>
      <c r="BI35" s="74"/>
      <c r="BJ35" s="63" t="s">
        <v>63</v>
      </c>
      <c r="BK35" s="61" t="s">
        <v>49</v>
      </c>
      <c r="BL35" s="45">
        <v>15000</v>
      </c>
      <c r="BM35" s="34">
        <f t="shared" si="28"/>
        <v>0</v>
      </c>
      <c r="BN35" s="74">
        <v>2</v>
      </c>
      <c r="BO35" s="63" t="s">
        <v>63</v>
      </c>
      <c r="BP35" s="61" t="s">
        <v>49</v>
      </c>
      <c r="BQ35" s="45">
        <v>15000</v>
      </c>
      <c r="BR35" s="34">
        <f t="shared" si="41"/>
        <v>30000</v>
      </c>
      <c r="BS35" s="74">
        <v>2</v>
      </c>
      <c r="BT35" s="63" t="s">
        <v>63</v>
      </c>
      <c r="BU35" s="61" t="s">
        <v>49</v>
      </c>
      <c r="BV35" s="45">
        <v>15000</v>
      </c>
      <c r="BW35" s="34">
        <f t="shared" si="42"/>
        <v>30000</v>
      </c>
    </row>
    <row r="36" spans="1:75" ht="28.4" customHeight="1">
      <c r="A36" s="40"/>
      <c r="B36" s="41"/>
      <c r="C36" s="67" t="s">
        <v>50</v>
      </c>
      <c r="D36" s="43"/>
      <c r="E36" s="44"/>
      <c r="F36" s="45"/>
      <c r="G36" s="46"/>
      <c r="H36" s="15"/>
      <c r="I36" s="40"/>
      <c r="J36" s="44"/>
      <c r="K36" s="45"/>
      <c r="L36" s="46"/>
      <c r="M36" s="15"/>
      <c r="N36" s="40"/>
      <c r="O36" s="44"/>
      <c r="P36" s="45"/>
      <c r="Q36" s="46"/>
      <c r="R36" s="15"/>
      <c r="S36" s="40"/>
      <c r="T36" s="44"/>
      <c r="U36" s="45"/>
      <c r="V36" s="46"/>
      <c r="W36" s="15"/>
      <c r="X36" s="40"/>
      <c r="Y36" s="44"/>
      <c r="Z36" s="45"/>
      <c r="AA36" s="46"/>
      <c r="AB36" s="15"/>
      <c r="AC36" s="40"/>
      <c r="AD36" s="44"/>
      <c r="AE36" s="45"/>
      <c r="AF36" s="46"/>
      <c r="AG36" s="15"/>
      <c r="AH36" s="40"/>
      <c r="AI36" s="44"/>
      <c r="AJ36" s="45"/>
      <c r="AK36" s="46"/>
      <c r="AL36" s="15"/>
      <c r="AM36" s="40"/>
      <c r="AN36" s="44"/>
      <c r="AO36" s="45"/>
      <c r="AP36" s="46"/>
      <c r="AQ36" s="15"/>
      <c r="AR36" s="74"/>
      <c r="AS36" s="63" t="s">
        <v>63</v>
      </c>
      <c r="AT36" s="59" t="s">
        <v>6</v>
      </c>
      <c r="AU36" s="45">
        <v>100</v>
      </c>
      <c r="AV36" s="34">
        <f t="shared" si="25"/>
        <v>0</v>
      </c>
      <c r="AW36" s="15"/>
      <c r="AX36" s="74"/>
      <c r="AY36" s="63" t="s">
        <v>63</v>
      </c>
      <c r="AZ36" s="59" t="s">
        <v>6</v>
      </c>
      <c r="BA36" s="45">
        <v>100</v>
      </c>
      <c r="BB36" s="34">
        <f t="shared" si="26"/>
        <v>0</v>
      </c>
      <c r="BC36" s="74"/>
      <c r="BD36" s="63" t="s">
        <v>63</v>
      </c>
      <c r="BE36" s="59" t="s">
        <v>6</v>
      </c>
      <c r="BF36" s="45">
        <v>100</v>
      </c>
      <c r="BG36" s="34">
        <f t="shared" si="27"/>
        <v>0</v>
      </c>
      <c r="BI36" s="74"/>
      <c r="BJ36" s="63" t="s">
        <v>63</v>
      </c>
      <c r="BK36" s="59" t="s">
        <v>6</v>
      </c>
      <c r="BL36" s="45">
        <v>100</v>
      </c>
      <c r="BM36" s="34">
        <f t="shared" si="28"/>
        <v>0</v>
      </c>
      <c r="BN36" s="74"/>
      <c r="BO36" s="63" t="s">
        <v>63</v>
      </c>
      <c r="BP36" s="59" t="s">
        <v>6</v>
      </c>
      <c r="BQ36" s="45">
        <v>100</v>
      </c>
      <c r="BR36" s="34">
        <f t="shared" si="41"/>
        <v>0</v>
      </c>
      <c r="BS36" s="74"/>
      <c r="BT36" s="63" t="s">
        <v>63</v>
      </c>
      <c r="BU36" s="59" t="s">
        <v>6</v>
      </c>
      <c r="BV36" s="45">
        <v>100</v>
      </c>
      <c r="BW36" s="34">
        <f t="shared" si="42"/>
        <v>0</v>
      </c>
    </row>
    <row r="37" spans="1:75" ht="28.4" customHeight="1">
      <c r="A37" s="40" t="s">
        <v>5</v>
      </c>
      <c r="B37" s="41"/>
      <c r="C37" s="67" t="s">
        <v>51</v>
      </c>
      <c r="D37" s="43"/>
      <c r="E37" s="44"/>
      <c r="F37" s="45"/>
      <c r="G37" s="46"/>
      <c r="H37" s="15"/>
      <c r="I37" s="40"/>
      <c r="J37" s="44"/>
      <c r="K37" s="45"/>
      <c r="L37" s="46"/>
      <c r="M37" s="15"/>
      <c r="N37" s="40"/>
      <c r="O37" s="44"/>
      <c r="P37" s="45"/>
      <c r="Q37" s="46"/>
      <c r="R37" s="15"/>
      <c r="S37" s="40"/>
      <c r="T37" s="44"/>
      <c r="U37" s="45"/>
      <c r="V37" s="46"/>
      <c r="W37" s="15"/>
      <c r="X37" s="40"/>
      <c r="Y37" s="44"/>
      <c r="Z37" s="45"/>
      <c r="AA37" s="46"/>
      <c r="AB37" s="15"/>
      <c r="AC37" s="40"/>
      <c r="AD37" s="44"/>
      <c r="AE37" s="45"/>
      <c r="AF37" s="46"/>
      <c r="AG37" s="15"/>
      <c r="AH37" s="40"/>
      <c r="AI37" s="44"/>
      <c r="AJ37" s="45"/>
      <c r="AK37" s="46"/>
      <c r="AL37" s="15"/>
      <c r="AM37" s="40"/>
      <c r="AN37" s="44"/>
      <c r="AO37" s="45"/>
      <c r="AP37" s="46"/>
      <c r="AQ37" s="15"/>
      <c r="AR37" s="74"/>
      <c r="AS37" s="63" t="s">
        <v>63</v>
      </c>
      <c r="AT37" s="59" t="s">
        <v>6</v>
      </c>
      <c r="AU37" s="45">
        <v>100</v>
      </c>
      <c r="AV37" s="34">
        <f t="shared" si="25"/>
        <v>0</v>
      </c>
      <c r="AW37" s="15"/>
      <c r="AX37" s="74"/>
      <c r="AY37" s="63" t="s">
        <v>63</v>
      </c>
      <c r="AZ37" s="59" t="s">
        <v>6</v>
      </c>
      <c r="BA37" s="45">
        <v>100</v>
      </c>
      <c r="BB37" s="34">
        <f t="shared" si="26"/>
        <v>0</v>
      </c>
      <c r="BC37" s="74"/>
      <c r="BD37" s="63" t="s">
        <v>63</v>
      </c>
      <c r="BE37" s="59" t="s">
        <v>6</v>
      </c>
      <c r="BF37" s="45">
        <v>100</v>
      </c>
      <c r="BG37" s="34">
        <f t="shared" si="27"/>
        <v>0</v>
      </c>
      <c r="BI37" s="74"/>
      <c r="BJ37" s="63" t="s">
        <v>63</v>
      </c>
      <c r="BK37" s="59" t="s">
        <v>6</v>
      </c>
      <c r="BL37" s="45">
        <v>100</v>
      </c>
      <c r="BM37" s="34">
        <f t="shared" si="28"/>
        <v>0</v>
      </c>
      <c r="BN37" s="74"/>
      <c r="BO37" s="63" t="s">
        <v>63</v>
      </c>
      <c r="BP37" s="59" t="s">
        <v>6</v>
      </c>
      <c r="BQ37" s="45">
        <v>100</v>
      </c>
      <c r="BR37" s="34">
        <f t="shared" si="41"/>
        <v>0</v>
      </c>
      <c r="BS37" s="74"/>
      <c r="BT37" s="63" t="s">
        <v>63</v>
      </c>
      <c r="BU37" s="59" t="s">
        <v>6</v>
      </c>
      <c r="BV37" s="45">
        <v>100</v>
      </c>
      <c r="BW37" s="34">
        <f t="shared" si="42"/>
        <v>0</v>
      </c>
    </row>
    <row r="38" spans="1:75" ht="28.4" customHeight="1">
      <c r="A38" s="40" t="s">
        <v>5</v>
      </c>
      <c r="B38" s="41" t="s">
        <v>27</v>
      </c>
      <c r="C38" s="68" t="s">
        <v>55</v>
      </c>
      <c r="D38" s="43"/>
      <c r="E38" s="44"/>
      <c r="F38" s="45"/>
      <c r="G38" s="46"/>
      <c r="H38" s="15"/>
      <c r="I38" s="40"/>
      <c r="J38" s="44"/>
      <c r="K38" s="45"/>
      <c r="L38" s="46"/>
      <c r="M38" s="15"/>
      <c r="N38" s="40"/>
      <c r="O38" s="44"/>
      <c r="P38" s="45"/>
      <c r="Q38" s="46"/>
      <c r="R38" s="15"/>
      <c r="S38" s="40"/>
      <c r="T38" s="44"/>
      <c r="U38" s="45"/>
      <c r="V38" s="46"/>
      <c r="W38" s="15"/>
      <c r="X38" s="40"/>
      <c r="Y38" s="44"/>
      <c r="Z38" s="45"/>
      <c r="AA38" s="46"/>
      <c r="AB38" s="15"/>
      <c r="AC38" s="40"/>
      <c r="AD38" s="44"/>
      <c r="AE38" s="45"/>
      <c r="AF38" s="46"/>
      <c r="AG38" s="15"/>
      <c r="AH38" s="40"/>
      <c r="AI38" s="44"/>
      <c r="AJ38" s="45"/>
      <c r="AK38" s="46"/>
      <c r="AL38" s="15"/>
      <c r="AM38" s="40"/>
      <c r="AN38" s="44"/>
      <c r="AO38" s="45"/>
      <c r="AP38" s="46"/>
      <c r="AQ38" s="15"/>
      <c r="AR38" s="75"/>
      <c r="AS38" s="63" t="s">
        <v>63</v>
      </c>
      <c r="AT38" s="59" t="s">
        <v>11</v>
      </c>
      <c r="AU38" s="45"/>
      <c r="AV38" s="34">
        <f t="shared" si="25"/>
        <v>0</v>
      </c>
      <c r="AW38" s="15"/>
      <c r="AX38" s="75"/>
      <c r="AY38" s="63" t="s">
        <v>63</v>
      </c>
      <c r="AZ38" s="59" t="s">
        <v>11</v>
      </c>
      <c r="BA38" s="45"/>
      <c r="BB38" s="34">
        <f t="shared" si="26"/>
        <v>0</v>
      </c>
      <c r="BC38" s="74"/>
      <c r="BD38" s="63" t="s">
        <v>63</v>
      </c>
      <c r="BE38" s="59" t="s">
        <v>11</v>
      </c>
      <c r="BF38" s="45"/>
      <c r="BG38" s="34">
        <f t="shared" si="27"/>
        <v>0</v>
      </c>
      <c r="BI38" s="74"/>
      <c r="BJ38" s="63" t="s">
        <v>63</v>
      </c>
      <c r="BK38" s="59" t="s">
        <v>11</v>
      </c>
      <c r="BL38" s="45"/>
      <c r="BM38" s="34">
        <f t="shared" si="28"/>
        <v>0</v>
      </c>
      <c r="BN38" s="74"/>
      <c r="BO38" s="63" t="s">
        <v>63</v>
      </c>
      <c r="BP38" s="59" t="s">
        <v>11</v>
      </c>
      <c r="BQ38" s="45"/>
      <c r="BR38" s="34">
        <f t="shared" si="41"/>
        <v>0</v>
      </c>
      <c r="BS38" s="74"/>
      <c r="BT38" s="63" t="s">
        <v>63</v>
      </c>
      <c r="BU38" s="59" t="s">
        <v>11</v>
      </c>
      <c r="BV38" s="45"/>
      <c r="BW38" s="34">
        <f t="shared" si="42"/>
        <v>0</v>
      </c>
    </row>
    <row r="39" spans="1:75" ht="28.4" customHeight="1">
      <c r="A39" s="40" t="s">
        <v>5</v>
      </c>
      <c r="B39" s="41" t="s">
        <v>27</v>
      </c>
      <c r="C39" s="67" t="s">
        <v>66</v>
      </c>
      <c r="D39" s="43"/>
      <c r="E39" s="44"/>
      <c r="F39" s="45"/>
      <c r="G39" s="46"/>
      <c r="H39" s="15"/>
      <c r="I39" s="40"/>
      <c r="J39" s="44"/>
      <c r="K39" s="45"/>
      <c r="L39" s="46"/>
      <c r="M39" s="15"/>
      <c r="N39" s="40"/>
      <c r="O39" s="44"/>
      <c r="P39" s="45"/>
      <c r="Q39" s="46"/>
      <c r="R39" s="15"/>
      <c r="S39" s="40"/>
      <c r="T39" s="44"/>
      <c r="U39" s="45"/>
      <c r="V39" s="46"/>
      <c r="W39" s="15"/>
      <c r="X39" s="40"/>
      <c r="Y39" s="44"/>
      <c r="Z39" s="45"/>
      <c r="AA39" s="46"/>
      <c r="AB39" s="15"/>
      <c r="AC39" s="40"/>
      <c r="AD39" s="44"/>
      <c r="AE39" s="45"/>
      <c r="AF39" s="46"/>
      <c r="AG39" s="15"/>
      <c r="AH39" s="40"/>
      <c r="AI39" s="44"/>
      <c r="AJ39" s="45"/>
      <c r="AK39" s="46"/>
      <c r="AL39" s="15"/>
      <c r="AM39" s="40"/>
      <c r="AN39" s="44"/>
      <c r="AO39" s="45"/>
      <c r="AP39" s="46"/>
      <c r="AQ39" s="15"/>
      <c r="AR39" s="75">
        <v>2</v>
      </c>
      <c r="AS39" s="63" t="s">
        <v>63</v>
      </c>
      <c r="AT39" s="59" t="s">
        <v>11</v>
      </c>
      <c r="AU39" s="45"/>
      <c r="AV39" s="34">
        <f t="shared" si="25"/>
        <v>0</v>
      </c>
      <c r="AW39" s="15"/>
      <c r="AX39" s="75"/>
      <c r="AY39" s="63" t="s">
        <v>63</v>
      </c>
      <c r="AZ39" s="59" t="s">
        <v>11</v>
      </c>
      <c r="BA39" s="45"/>
      <c r="BB39" s="34">
        <f t="shared" si="26"/>
        <v>0</v>
      </c>
      <c r="BC39" s="74"/>
      <c r="BD39" s="63" t="s">
        <v>63</v>
      </c>
      <c r="BE39" s="59" t="s">
        <v>11</v>
      </c>
      <c r="BF39" s="45"/>
      <c r="BG39" s="34">
        <f t="shared" si="27"/>
        <v>0</v>
      </c>
      <c r="BI39" s="74"/>
      <c r="BJ39" s="63" t="s">
        <v>63</v>
      </c>
      <c r="BK39" s="59" t="s">
        <v>11</v>
      </c>
      <c r="BL39" s="45"/>
      <c r="BM39" s="34">
        <f t="shared" si="28"/>
        <v>0</v>
      </c>
      <c r="BN39" s="74"/>
      <c r="BO39" s="63" t="s">
        <v>63</v>
      </c>
      <c r="BP39" s="59" t="s">
        <v>11</v>
      </c>
      <c r="BQ39" s="45"/>
      <c r="BR39" s="34">
        <f t="shared" si="41"/>
        <v>0</v>
      </c>
      <c r="BS39" s="74"/>
      <c r="BT39" s="63" t="s">
        <v>63</v>
      </c>
      <c r="BU39" s="59" t="s">
        <v>11</v>
      </c>
      <c r="BV39" s="45"/>
      <c r="BW39" s="34">
        <f t="shared" si="42"/>
        <v>0</v>
      </c>
    </row>
    <row r="40" spans="1:75" ht="28.4" customHeight="1">
      <c r="A40" s="40" t="s">
        <v>5</v>
      </c>
      <c r="B40" s="41" t="s">
        <v>27</v>
      </c>
      <c r="C40" s="67" t="s">
        <v>67</v>
      </c>
      <c r="D40" s="43"/>
      <c r="E40" s="44"/>
      <c r="F40" s="45"/>
      <c r="G40" s="46"/>
      <c r="H40" s="15"/>
      <c r="I40" s="40"/>
      <c r="J40" s="44"/>
      <c r="K40" s="45"/>
      <c r="L40" s="46"/>
      <c r="M40" s="15"/>
      <c r="N40" s="40"/>
      <c r="O40" s="44"/>
      <c r="P40" s="45"/>
      <c r="Q40" s="46"/>
      <c r="R40" s="15"/>
      <c r="S40" s="40"/>
      <c r="T40" s="44"/>
      <c r="U40" s="45"/>
      <c r="V40" s="46"/>
      <c r="W40" s="15"/>
      <c r="X40" s="40"/>
      <c r="Y40" s="44"/>
      <c r="Z40" s="45"/>
      <c r="AA40" s="46"/>
      <c r="AB40" s="15"/>
      <c r="AC40" s="40"/>
      <c r="AD40" s="44"/>
      <c r="AE40" s="45"/>
      <c r="AF40" s="46"/>
      <c r="AG40" s="15"/>
      <c r="AH40" s="40"/>
      <c r="AI40" s="44"/>
      <c r="AJ40" s="45"/>
      <c r="AK40" s="46"/>
      <c r="AL40" s="15"/>
      <c r="AM40" s="40"/>
      <c r="AN40" s="44"/>
      <c r="AO40" s="45"/>
      <c r="AP40" s="46"/>
      <c r="AQ40" s="15"/>
      <c r="AR40" s="75">
        <v>2</v>
      </c>
      <c r="AS40" s="63"/>
      <c r="AT40" s="59" t="s">
        <v>11</v>
      </c>
      <c r="AU40" s="45"/>
      <c r="AV40" s="34"/>
      <c r="AW40" s="15"/>
      <c r="AX40" s="75"/>
      <c r="AY40" s="63"/>
      <c r="AZ40" s="59" t="s">
        <v>11</v>
      </c>
      <c r="BA40" s="45"/>
      <c r="BB40" s="34"/>
      <c r="BC40" s="74"/>
      <c r="BD40" s="63"/>
      <c r="BE40" s="59" t="s">
        <v>11</v>
      </c>
      <c r="BF40" s="45"/>
      <c r="BG40" s="34"/>
      <c r="BI40" s="74"/>
      <c r="BJ40" s="63"/>
      <c r="BK40" s="59" t="s">
        <v>11</v>
      </c>
      <c r="BL40" s="45"/>
      <c r="BM40" s="34"/>
      <c r="BN40" s="74"/>
      <c r="BO40" s="63"/>
      <c r="BP40" s="59" t="s">
        <v>11</v>
      </c>
      <c r="BQ40" s="45"/>
      <c r="BR40" s="34"/>
      <c r="BS40" s="74"/>
      <c r="BT40" s="63"/>
      <c r="BU40" s="59" t="s">
        <v>11</v>
      </c>
      <c r="BV40" s="45"/>
      <c r="BW40" s="34"/>
    </row>
    <row r="41" spans="1:75" ht="28.4" customHeight="1">
      <c r="A41" s="40" t="s">
        <v>8</v>
      </c>
      <c r="B41" s="41" t="s">
        <v>27</v>
      </c>
      <c r="C41" s="67" t="s">
        <v>58</v>
      </c>
      <c r="D41" s="43"/>
      <c r="E41" s="44"/>
      <c r="F41" s="45"/>
      <c r="G41" s="46"/>
      <c r="H41" s="15"/>
      <c r="I41" s="40"/>
      <c r="J41" s="44"/>
      <c r="K41" s="45"/>
      <c r="L41" s="46"/>
      <c r="M41" s="15"/>
      <c r="N41" s="40"/>
      <c r="O41" s="44"/>
      <c r="P41" s="45"/>
      <c r="Q41" s="46"/>
      <c r="R41" s="15"/>
      <c r="S41" s="40"/>
      <c r="T41" s="44"/>
      <c r="U41" s="45"/>
      <c r="V41" s="46"/>
      <c r="W41" s="15"/>
      <c r="X41" s="40"/>
      <c r="Y41" s="44"/>
      <c r="Z41" s="45"/>
      <c r="AA41" s="46"/>
      <c r="AB41" s="15"/>
      <c r="AC41" s="40"/>
      <c r="AD41" s="44"/>
      <c r="AE41" s="45"/>
      <c r="AF41" s="46"/>
      <c r="AG41" s="15"/>
      <c r="AH41" s="40"/>
      <c r="AI41" s="44"/>
      <c r="AJ41" s="45"/>
      <c r="AK41" s="46"/>
      <c r="AL41" s="15"/>
      <c r="AM41" s="40"/>
      <c r="AN41" s="44"/>
      <c r="AO41" s="45"/>
      <c r="AP41" s="46"/>
      <c r="AQ41" s="15"/>
      <c r="AR41" s="75"/>
      <c r="AS41" s="63" t="s">
        <v>63</v>
      </c>
      <c r="AT41" s="59" t="s">
        <v>11</v>
      </c>
      <c r="AU41" s="45"/>
      <c r="AV41" s="34">
        <f t="shared" si="25"/>
        <v>0</v>
      </c>
      <c r="AW41" s="15"/>
      <c r="AX41" s="75"/>
      <c r="AY41" s="63" t="s">
        <v>63</v>
      </c>
      <c r="AZ41" s="59" t="s">
        <v>11</v>
      </c>
      <c r="BA41" s="45"/>
      <c r="BB41" s="34">
        <f t="shared" ref="BB41:BB43" si="43">AX41*BA41</f>
        <v>0</v>
      </c>
      <c r="BC41" s="74"/>
      <c r="BD41" s="63" t="s">
        <v>63</v>
      </c>
      <c r="BE41" s="59" t="s">
        <v>11</v>
      </c>
      <c r="BF41" s="45"/>
      <c r="BG41" s="34">
        <f t="shared" ref="BG41:BG43" si="44">BC41*BF41</f>
        <v>0</v>
      </c>
      <c r="BI41" s="74"/>
      <c r="BJ41" s="63" t="s">
        <v>63</v>
      </c>
      <c r="BK41" s="59" t="s">
        <v>11</v>
      </c>
      <c r="BL41" s="45"/>
      <c r="BM41" s="34">
        <f t="shared" ref="BM41:BM43" si="45">BI41*BL41</f>
        <v>0</v>
      </c>
      <c r="BN41" s="74"/>
      <c r="BO41" s="63" t="s">
        <v>63</v>
      </c>
      <c r="BP41" s="59" t="s">
        <v>11</v>
      </c>
      <c r="BQ41" s="45"/>
      <c r="BR41" s="34">
        <f t="shared" ref="BR41:BR43" si="46">BN41*BQ41</f>
        <v>0</v>
      </c>
      <c r="BS41" s="74"/>
      <c r="BT41" s="63" t="s">
        <v>63</v>
      </c>
      <c r="BU41" s="59" t="s">
        <v>11</v>
      </c>
      <c r="BV41" s="45"/>
      <c r="BW41" s="34">
        <f t="shared" ref="BW41:BW43" si="47">BS41*BV41</f>
        <v>0</v>
      </c>
    </row>
    <row r="42" spans="1:75" ht="28.4" customHeight="1">
      <c r="A42" s="40" t="s">
        <v>5</v>
      </c>
      <c r="B42" s="41" t="s">
        <v>27</v>
      </c>
      <c r="C42" s="70" t="s">
        <v>59</v>
      </c>
      <c r="D42" s="43"/>
      <c r="E42" s="44"/>
      <c r="F42" s="45"/>
      <c r="G42" s="46"/>
      <c r="H42" s="15"/>
      <c r="I42" s="40"/>
      <c r="J42" s="44"/>
      <c r="K42" s="45"/>
      <c r="L42" s="46"/>
      <c r="M42" s="15"/>
      <c r="N42" s="40"/>
      <c r="O42" s="44"/>
      <c r="P42" s="45"/>
      <c r="Q42" s="46"/>
      <c r="R42" s="15"/>
      <c r="S42" s="40"/>
      <c r="T42" s="44"/>
      <c r="U42" s="45"/>
      <c r="V42" s="46"/>
      <c r="W42" s="15"/>
      <c r="X42" s="40"/>
      <c r="Y42" s="44"/>
      <c r="Z42" s="45"/>
      <c r="AA42" s="46"/>
      <c r="AB42" s="15"/>
      <c r="AC42" s="40"/>
      <c r="AD42" s="44"/>
      <c r="AE42" s="45"/>
      <c r="AF42" s="46"/>
      <c r="AG42" s="15"/>
      <c r="AH42" s="40"/>
      <c r="AI42" s="44"/>
      <c r="AJ42" s="45"/>
      <c r="AK42" s="46"/>
      <c r="AL42" s="15"/>
      <c r="AM42" s="40"/>
      <c r="AN42" s="44"/>
      <c r="AO42" s="45"/>
      <c r="AP42" s="46"/>
      <c r="AQ42" s="15"/>
      <c r="AR42" s="75"/>
      <c r="AS42" s="63" t="s">
        <v>63</v>
      </c>
      <c r="AT42" s="59" t="s">
        <v>11</v>
      </c>
      <c r="AU42" s="45"/>
      <c r="AV42" s="34">
        <f t="shared" si="25"/>
        <v>0</v>
      </c>
      <c r="AW42" s="15"/>
      <c r="AX42" s="75"/>
      <c r="AY42" s="63" t="s">
        <v>63</v>
      </c>
      <c r="AZ42" s="59" t="s">
        <v>11</v>
      </c>
      <c r="BA42" s="45"/>
      <c r="BB42" s="34">
        <f t="shared" si="43"/>
        <v>0</v>
      </c>
      <c r="BC42" s="74"/>
      <c r="BD42" s="63" t="s">
        <v>63</v>
      </c>
      <c r="BE42" s="59" t="s">
        <v>11</v>
      </c>
      <c r="BF42" s="45"/>
      <c r="BG42" s="34">
        <f t="shared" si="44"/>
        <v>0</v>
      </c>
      <c r="BI42" s="74"/>
      <c r="BJ42" s="63" t="s">
        <v>63</v>
      </c>
      <c r="BK42" s="59" t="s">
        <v>11</v>
      </c>
      <c r="BL42" s="45"/>
      <c r="BM42" s="34">
        <f t="shared" si="45"/>
        <v>0</v>
      </c>
      <c r="BN42" s="74"/>
      <c r="BO42" s="63" t="s">
        <v>63</v>
      </c>
      <c r="BP42" s="59" t="s">
        <v>11</v>
      </c>
      <c r="BQ42" s="45"/>
      <c r="BR42" s="34">
        <f t="shared" si="46"/>
        <v>0</v>
      </c>
      <c r="BS42" s="74"/>
      <c r="BT42" s="63" t="s">
        <v>63</v>
      </c>
      <c r="BU42" s="59" t="s">
        <v>11</v>
      </c>
      <c r="BV42" s="45"/>
      <c r="BW42" s="34">
        <f t="shared" si="47"/>
        <v>0</v>
      </c>
    </row>
    <row r="43" spans="1:75" ht="28.4" customHeight="1">
      <c r="A43" s="40" t="s">
        <v>70</v>
      </c>
      <c r="B43" s="41" t="s">
        <v>27</v>
      </c>
      <c r="C43" s="69" t="s">
        <v>60</v>
      </c>
      <c r="D43" s="43"/>
      <c r="E43" s="44"/>
      <c r="F43" s="45"/>
      <c r="G43" s="46"/>
      <c r="H43" s="15"/>
      <c r="I43" s="40"/>
      <c r="J43" s="44"/>
      <c r="K43" s="45"/>
      <c r="L43" s="46"/>
      <c r="M43" s="15"/>
      <c r="N43" s="40"/>
      <c r="O43" s="44"/>
      <c r="P43" s="45"/>
      <c r="Q43" s="46"/>
      <c r="R43" s="15"/>
      <c r="S43" s="40"/>
      <c r="T43" s="44"/>
      <c r="U43" s="45"/>
      <c r="V43" s="46"/>
      <c r="W43" s="15"/>
      <c r="X43" s="40"/>
      <c r="Y43" s="44"/>
      <c r="Z43" s="45"/>
      <c r="AA43" s="46"/>
      <c r="AB43" s="15"/>
      <c r="AC43" s="40"/>
      <c r="AD43" s="44"/>
      <c r="AE43" s="45"/>
      <c r="AF43" s="46"/>
      <c r="AG43" s="15"/>
      <c r="AH43" s="40"/>
      <c r="AI43" s="44"/>
      <c r="AJ43" s="45"/>
      <c r="AK43" s="46"/>
      <c r="AL43" s="15"/>
      <c r="AM43" s="40"/>
      <c r="AN43" s="44"/>
      <c r="AO43" s="45"/>
      <c r="AP43" s="46"/>
      <c r="AQ43" s="15"/>
      <c r="AR43" s="75"/>
      <c r="AS43" s="63" t="s">
        <v>63</v>
      </c>
      <c r="AT43" s="59" t="s">
        <v>11</v>
      </c>
      <c r="AU43" s="45"/>
      <c r="AV43" s="34">
        <f t="shared" si="25"/>
        <v>0</v>
      </c>
      <c r="AW43" s="15"/>
      <c r="AX43" s="75"/>
      <c r="AY43" s="63" t="s">
        <v>63</v>
      </c>
      <c r="AZ43" s="59" t="s">
        <v>11</v>
      </c>
      <c r="BA43" s="45"/>
      <c r="BB43" s="34">
        <f t="shared" si="43"/>
        <v>0</v>
      </c>
      <c r="BC43" s="74"/>
      <c r="BD43" s="63" t="s">
        <v>63</v>
      </c>
      <c r="BE43" s="59" t="s">
        <v>11</v>
      </c>
      <c r="BF43" s="45"/>
      <c r="BG43" s="34">
        <f t="shared" si="44"/>
        <v>0</v>
      </c>
      <c r="BI43" s="74"/>
      <c r="BJ43" s="63" t="s">
        <v>63</v>
      </c>
      <c r="BK43" s="59" t="s">
        <v>11</v>
      </c>
      <c r="BL43" s="45"/>
      <c r="BM43" s="34">
        <f t="shared" si="45"/>
        <v>0</v>
      </c>
      <c r="BN43" s="74"/>
      <c r="BO43" s="63" t="s">
        <v>63</v>
      </c>
      <c r="BP43" s="59" t="s">
        <v>11</v>
      </c>
      <c r="BQ43" s="45"/>
      <c r="BR43" s="34">
        <f t="shared" si="46"/>
        <v>0</v>
      </c>
      <c r="BS43" s="74"/>
      <c r="BT43" s="63" t="s">
        <v>63</v>
      </c>
      <c r="BU43" s="59" t="s">
        <v>11</v>
      </c>
      <c r="BV43" s="45"/>
      <c r="BW43" s="34">
        <f t="shared" si="47"/>
        <v>0</v>
      </c>
    </row>
    <row r="44" spans="1:75" ht="28.4" customHeight="1">
      <c r="A44" s="40"/>
      <c r="B44" s="41"/>
      <c r="C44" s="69" t="s">
        <v>65</v>
      </c>
      <c r="D44" s="43"/>
      <c r="E44" s="44"/>
      <c r="F44" s="45"/>
      <c r="G44" s="46"/>
      <c r="H44" s="15"/>
      <c r="I44" s="40"/>
      <c r="J44" s="44"/>
      <c r="K44" s="45"/>
      <c r="L44" s="46"/>
      <c r="M44" s="15"/>
      <c r="N44" s="40"/>
      <c r="O44" s="44"/>
      <c r="P44" s="45"/>
      <c r="Q44" s="46"/>
      <c r="R44" s="15"/>
      <c r="S44" s="40"/>
      <c r="T44" s="44"/>
      <c r="U44" s="45"/>
      <c r="V44" s="46"/>
      <c r="W44" s="15"/>
      <c r="X44" s="40"/>
      <c r="Y44" s="44"/>
      <c r="Z44" s="45"/>
      <c r="AA44" s="46"/>
      <c r="AB44" s="15"/>
      <c r="AC44" s="40"/>
      <c r="AD44" s="44"/>
      <c r="AE44" s="45"/>
      <c r="AF44" s="46"/>
      <c r="AG44" s="15"/>
      <c r="AH44" s="40"/>
      <c r="AI44" s="44"/>
      <c r="AJ44" s="45"/>
      <c r="AK44" s="46"/>
      <c r="AL44" s="15"/>
      <c r="AM44" s="40"/>
      <c r="AN44" s="44"/>
      <c r="AO44" s="45"/>
      <c r="AP44" s="46"/>
      <c r="AQ44" s="15"/>
      <c r="AR44" s="75">
        <v>1</v>
      </c>
      <c r="AS44" s="63"/>
      <c r="AT44" s="59" t="s">
        <v>11</v>
      </c>
      <c r="AU44" s="45"/>
      <c r="AV44" s="34"/>
      <c r="AW44" s="15"/>
      <c r="AX44" s="75">
        <v>0</v>
      </c>
      <c r="AY44" s="63"/>
      <c r="AZ44" s="59" t="s">
        <v>11</v>
      </c>
      <c r="BA44" s="45"/>
      <c r="BB44" s="34"/>
      <c r="BC44" s="74"/>
      <c r="BD44" s="63"/>
      <c r="BE44" s="59" t="s">
        <v>11</v>
      </c>
      <c r="BF44" s="45"/>
      <c r="BG44" s="34"/>
      <c r="BI44" s="74"/>
      <c r="BJ44" s="63"/>
      <c r="BK44" s="59" t="s">
        <v>11</v>
      </c>
      <c r="BL44" s="45"/>
      <c r="BM44" s="34"/>
      <c r="BN44" s="74"/>
      <c r="BO44" s="63"/>
      <c r="BP44" s="59" t="s">
        <v>11</v>
      </c>
      <c r="BQ44" s="45"/>
      <c r="BR44" s="34"/>
      <c r="BS44" s="74"/>
      <c r="BT44" s="63"/>
      <c r="BU44" s="59" t="s">
        <v>11</v>
      </c>
      <c r="BV44" s="45"/>
      <c r="BW44" s="34"/>
    </row>
    <row r="45" spans="1:75" ht="28.4" customHeight="1">
      <c r="A45" s="40" t="s">
        <v>47</v>
      </c>
      <c r="B45" s="41" t="s">
        <v>27</v>
      </c>
      <c r="C45" s="69" t="s">
        <v>69</v>
      </c>
      <c r="D45" s="43"/>
      <c r="E45" s="44"/>
      <c r="F45" s="45"/>
      <c r="G45" s="46"/>
      <c r="H45" s="15"/>
      <c r="I45" s="40"/>
      <c r="J45" s="44"/>
      <c r="K45" s="45"/>
      <c r="L45" s="46"/>
      <c r="M45" s="15"/>
      <c r="N45" s="40"/>
      <c r="O45" s="44"/>
      <c r="P45" s="45"/>
      <c r="Q45" s="46"/>
      <c r="R45" s="15"/>
      <c r="S45" s="40"/>
      <c r="T45" s="44"/>
      <c r="U45" s="45"/>
      <c r="V45" s="46"/>
      <c r="W45" s="15"/>
      <c r="X45" s="40"/>
      <c r="Y45" s="44"/>
      <c r="Z45" s="45"/>
      <c r="AA45" s="46"/>
      <c r="AB45" s="15"/>
      <c r="AC45" s="40"/>
      <c r="AD45" s="44"/>
      <c r="AE45" s="45"/>
      <c r="AF45" s="46"/>
      <c r="AG45" s="15"/>
      <c r="AH45" s="40"/>
      <c r="AI45" s="44"/>
      <c r="AJ45" s="45"/>
      <c r="AK45" s="46"/>
      <c r="AL45" s="15"/>
      <c r="AM45" s="40"/>
      <c r="AN45" s="44"/>
      <c r="AO45" s="45"/>
      <c r="AP45" s="46"/>
      <c r="AQ45" s="15"/>
      <c r="AR45" s="75">
        <v>3</v>
      </c>
      <c r="AS45" s="63"/>
      <c r="AT45" s="59" t="s">
        <v>11</v>
      </c>
      <c r="AU45" s="45"/>
      <c r="AV45" s="34"/>
      <c r="AW45" s="15"/>
      <c r="AX45" s="75"/>
      <c r="AY45" s="63"/>
      <c r="AZ45" s="59" t="s">
        <v>11</v>
      </c>
      <c r="BA45" s="45"/>
      <c r="BB45" s="34"/>
      <c r="BC45" s="74"/>
      <c r="BD45" s="63"/>
      <c r="BE45" s="59" t="s">
        <v>11</v>
      </c>
      <c r="BF45" s="45"/>
      <c r="BG45" s="34"/>
      <c r="BI45" s="74"/>
      <c r="BJ45" s="63"/>
      <c r="BK45" s="59" t="s">
        <v>11</v>
      </c>
      <c r="BL45" s="45"/>
      <c r="BM45" s="34"/>
      <c r="BN45" s="74"/>
      <c r="BO45" s="63"/>
      <c r="BP45" s="59" t="s">
        <v>11</v>
      </c>
      <c r="BQ45" s="45"/>
      <c r="BR45" s="34"/>
      <c r="BS45" s="74"/>
      <c r="BT45" s="63"/>
      <c r="BU45" s="59" t="s">
        <v>11</v>
      </c>
      <c r="BV45" s="45"/>
      <c r="BW45" s="34"/>
    </row>
    <row r="46" spans="1:75" ht="28.4" customHeight="1">
      <c r="A46" s="40" t="s">
        <v>71</v>
      </c>
      <c r="B46" s="41" t="s">
        <v>27</v>
      </c>
      <c r="C46" s="69" t="s">
        <v>68</v>
      </c>
      <c r="D46" s="43"/>
      <c r="E46" s="44"/>
      <c r="F46" s="45"/>
      <c r="G46" s="46"/>
      <c r="H46" s="15"/>
      <c r="I46" s="40"/>
      <c r="J46" s="44"/>
      <c r="K46" s="45"/>
      <c r="L46" s="46"/>
      <c r="M46" s="15"/>
      <c r="N46" s="40"/>
      <c r="O46" s="44"/>
      <c r="P46" s="45"/>
      <c r="Q46" s="46"/>
      <c r="R46" s="15"/>
      <c r="S46" s="40"/>
      <c r="T46" s="44"/>
      <c r="U46" s="45"/>
      <c r="V46" s="46"/>
      <c r="W46" s="15"/>
      <c r="X46" s="40"/>
      <c r="Y46" s="44"/>
      <c r="Z46" s="45"/>
      <c r="AA46" s="46"/>
      <c r="AB46" s="15"/>
      <c r="AC46" s="40"/>
      <c r="AD46" s="44"/>
      <c r="AE46" s="45"/>
      <c r="AF46" s="46"/>
      <c r="AG46" s="15"/>
      <c r="AH46" s="40"/>
      <c r="AI46" s="44"/>
      <c r="AJ46" s="45"/>
      <c r="AK46" s="46"/>
      <c r="AL46" s="15"/>
      <c r="AM46" s="40"/>
      <c r="AN46" s="44"/>
      <c r="AO46" s="45"/>
      <c r="AP46" s="46"/>
      <c r="AQ46" s="15"/>
      <c r="AR46" s="78" t="s">
        <v>36</v>
      </c>
      <c r="AS46" s="63" t="s">
        <v>63</v>
      </c>
      <c r="AT46" s="59" t="s">
        <v>11</v>
      </c>
      <c r="AU46" s="45"/>
      <c r="AV46" s="34" t="e">
        <f>AR46*AU46</f>
        <v>#VALUE!</v>
      </c>
      <c r="AW46" s="15"/>
      <c r="AX46" s="78">
        <v>1</v>
      </c>
      <c r="AY46" s="63" t="s">
        <v>63</v>
      </c>
      <c r="AZ46" s="59" t="s">
        <v>11</v>
      </c>
      <c r="BA46" s="45"/>
      <c r="BB46" s="34">
        <f t="shared" ref="BB46" si="48">AX46*BA46</f>
        <v>0</v>
      </c>
      <c r="BC46" s="74"/>
      <c r="BD46" s="63" t="s">
        <v>63</v>
      </c>
      <c r="BE46" s="59" t="s">
        <v>11</v>
      </c>
      <c r="BF46" s="45"/>
      <c r="BG46" s="34">
        <f t="shared" ref="BG46" si="49">BC46*BF46</f>
        <v>0</v>
      </c>
      <c r="BI46" s="74">
        <v>2</v>
      </c>
      <c r="BJ46" s="63" t="s">
        <v>63</v>
      </c>
      <c r="BK46" s="59" t="s">
        <v>11</v>
      </c>
      <c r="BL46" s="45"/>
      <c r="BM46" s="34">
        <f t="shared" ref="BM46" si="50">BI46*BL46</f>
        <v>0</v>
      </c>
      <c r="BN46" s="74"/>
      <c r="BO46" s="63" t="s">
        <v>63</v>
      </c>
      <c r="BP46" s="59" t="s">
        <v>11</v>
      </c>
      <c r="BQ46" s="45"/>
      <c r="BR46" s="34">
        <f t="shared" ref="BR46" si="51">BN46*BQ46</f>
        <v>0</v>
      </c>
      <c r="BS46" s="74"/>
      <c r="BT46" s="63" t="s">
        <v>63</v>
      </c>
      <c r="BU46" s="59" t="s">
        <v>11</v>
      </c>
      <c r="BV46" s="45"/>
      <c r="BW46" s="34">
        <f t="shared" ref="BW46" si="52">BS46*BV46</f>
        <v>0</v>
      </c>
    </row>
    <row r="47" spans="1:75" ht="28.4" customHeight="1">
      <c r="A47" s="40"/>
      <c r="B47" s="41"/>
      <c r="C47" s="69" t="s">
        <v>73</v>
      </c>
      <c r="D47" s="43"/>
      <c r="E47" s="44"/>
      <c r="F47" s="45"/>
      <c r="G47" s="46"/>
      <c r="H47" s="15"/>
      <c r="I47" s="40"/>
      <c r="J47" s="44"/>
      <c r="K47" s="45"/>
      <c r="L47" s="46"/>
      <c r="M47" s="15"/>
      <c r="N47" s="40"/>
      <c r="O47" s="44"/>
      <c r="P47" s="45"/>
      <c r="Q47" s="46"/>
      <c r="R47" s="15"/>
      <c r="S47" s="40"/>
      <c r="T47" s="44"/>
      <c r="U47" s="45"/>
      <c r="V47" s="46"/>
      <c r="W47" s="15"/>
      <c r="X47" s="40"/>
      <c r="Y47" s="44"/>
      <c r="Z47" s="45"/>
      <c r="AA47" s="46"/>
      <c r="AB47" s="15"/>
      <c r="AC47" s="40"/>
      <c r="AD47" s="44"/>
      <c r="AE47" s="45"/>
      <c r="AF47" s="46"/>
      <c r="AG47" s="15"/>
      <c r="AH47" s="40"/>
      <c r="AI47" s="44"/>
      <c r="AJ47" s="45"/>
      <c r="AK47" s="46"/>
      <c r="AL47" s="15"/>
      <c r="AM47" s="40"/>
      <c r="AN47" s="44"/>
      <c r="AO47" s="45"/>
      <c r="AP47" s="46"/>
      <c r="AQ47" s="15"/>
      <c r="AR47" s="78"/>
      <c r="AS47" s="80"/>
      <c r="AT47" s="59"/>
      <c r="AU47" s="45"/>
      <c r="AV47" s="46"/>
      <c r="AW47" s="15"/>
      <c r="AX47" s="78"/>
      <c r="AY47" s="80"/>
      <c r="AZ47" s="59"/>
      <c r="BA47" s="45"/>
      <c r="BB47" s="46"/>
      <c r="BC47" s="74"/>
      <c r="BD47" s="63" t="s">
        <v>63</v>
      </c>
      <c r="BE47" s="59" t="s">
        <v>16</v>
      </c>
      <c r="BF47" s="45"/>
      <c r="BG47" s="46"/>
      <c r="BI47" s="74"/>
      <c r="BJ47" s="63" t="s">
        <v>63</v>
      </c>
      <c r="BK47" s="59" t="s">
        <v>16</v>
      </c>
      <c r="BL47" s="45"/>
      <c r="BM47" s="46"/>
      <c r="BN47" s="74"/>
      <c r="BO47" s="63" t="s">
        <v>63</v>
      </c>
      <c r="BP47" s="59" t="s">
        <v>16</v>
      </c>
      <c r="BQ47" s="45"/>
      <c r="BR47" s="46"/>
      <c r="BS47" s="74"/>
      <c r="BT47" s="63" t="s">
        <v>63</v>
      </c>
      <c r="BU47" s="59" t="s">
        <v>16</v>
      </c>
      <c r="BV47" s="45"/>
      <c r="BW47" s="46"/>
    </row>
    <row r="48" spans="1:75" ht="28.4" customHeight="1">
      <c r="A48" s="40"/>
      <c r="B48" s="41"/>
      <c r="C48" s="69" t="s">
        <v>74</v>
      </c>
      <c r="D48" s="43"/>
      <c r="E48" s="44"/>
      <c r="F48" s="45"/>
      <c r="G48" s="46"/>
      <c r="H48" s="15"/>
      <c r="I48" s="40"/>
      <c r="J48" s="44"/>
      <c r="K48" s="45"/>
      <c r="L48" s="46"/>
      <c r="M48" s="15"/>
      <c r="N48" s="40"/>
      <c r="O48" s="44"/>
      <c r="P48" s="45"/>
      <c r="Q48" s="46"/>
      <c r="R48" s="15"/>
      <c r="S48" s="40"/>
      <c r="T48" s="44"/>
      <c r="U48" s="45"/>
      <c r="V48" s="46"/>
      <c r="W48" s="15"/>
      <c r="X48" s="40"/>
      <c r="Y48" s="44"/>
      <c r="Z48" s="45"/>
      <c r="AA48" s="46"/>
      <c r="AB48" s="15"/>
      <c r="AC48" s="40"/>
      <c r="AD48" s="44"/>
      <c r="AE48" s="45"/>
      <c r="AF48" s="46"/>
      <c r="AG48" s="15"/>
      <c r="AH48" s="40"/>
      <c r="AI48" s="44"/>
      <c r="AJ48" s="45"/>
      <c r="AK48" s="46"/>
      <c r="AL48" s="15"/>
      <c r="AM48" s="40"/>
      <c r="AN48" s="44"/>
      <c r="AO48" s="45"/>
      <c r="AP48" s="46"/>
      <c r="AQ48" s="15"/>
      <c r="AR48" s="78"/>
      <c r="AS48" s="80"/>
      <c r="AT48" s="59"/>
      <c r="AU48" s="45"/>
      <c r="AV48" s="46"/>
      <c r="AW48" s="15"/>
      <c r="AX48" s="78"/>
      <c r="AY48" s="80"/>
      <c r="AZ48" s="59"/>
      <c r="BA48" s="45"/>
      <c r="BB48" s="46"/>
      <c r="BC48" s="74"/>
      <c r="BD48" s="80" t="s">
        <v>63</v>
      </c>
      <c r="BE48" s="59" t="s">
        <v>11</v>
      </c>
      <c r="BF48" s="45"/>
      <c r="BG48" s="46"/>
      <c r="BI48" s="74"/>
      <c r="BJ48" s="80" t="s">
        <v>63</v>
      </c>
      <c r="BK48" s="59" t="s">
        <v>11</v>
      </c>
      <c r="BL48" s="45"/>
      <c r="BM48" s="46"/>
      <c r="BN48" s="74"/>
      <c r="BO48" s="80" t="s">
        <v>63</v>
      </c>
      <c r="BP48" s="59" t="s">
        <v>11</v>
      </c>
      <c r="BQ48" s="45"/>
      <c r="BR48" s="46"/>
      <c r="BS48" s="74"/>
      <c r="BT48" s="63" t="s">
        <v>63</v>
      </c>
      <c r="BU48" s="59" t="s">
        <v>11</v>
      </c>
      <c r="BV48" s="45"/>
      <c r="BW48" s="46"/>
    </row>
    <row r="49" spans="1:75" ht="28.4" customHeight="1">
      <c r="A49" s="40" t="s">
        <v>8</v>
      </c>
      <c r="B49" s="41" t="s">
        <v>27</v>
      </c>
      <c r="C49" s="55" t="s">
        <v>84</v>
      </c>
      <c r="D49" s="43"/>
      <c r="E49" s="44"/>
      <c r="F49" s="45"/>
      <c r="G49" s="46"/>
      <c r="H49" s="15"/>
      <c r="I49" s="40"/>
      <c r="J49" s="44"/>
      <c r="K49" s="45"/>
      <c r="L49" s="46"/>
      <c r="M49" s="15"/>
      <c r="N49" s="40"/>
      <c r="O49" s="44"/>
      <c r="P49" s="45"/>
      <c r="Q49" s="46"/>
      <c r="R49" s="15"/>
      <c r="S49" s="40"/>
      <c r="T49" s="44"/>
      <c r="U49" s="45"/>
      <c r="V49" s="46"/>
      <c r="W49" s="15"/>
      <c r="X49" s="40"/>
      <c r="Y49" s="44"/>
      <c r="Z49" s="45"/>
      <c r="AA49" s="46"/>
      <c r="AB49" s="15"/>
      <c r="AC49" s="40"/>
      <c r="AD49" s="44"/>
      <c r="AE49" s="45"/>
      <c r="AF49" s="46"/>
      <c r="AG49" s="15"/>
      <c r="AH49" s="40"/>
      <c r="AI49" s="44"/>
      <c r="AJ49" s="45"/>
      <c r="AK49" s="46"/>
      <c r="AL49" s="15"/>
      <c r="AM49" s="40"/>
      <c r="AN49" s="44"/>
      <c r="AO49" s="45"/>
      <c r="AP49" s="46"/>
      <c r="AQ49" s="15"/>
      <c r="AR49" s="78"/>
      <c r="AS49" s="80"/>
      <c r="AT49" s="59"/>
      <c r="AU49" s="45"/>
      <c r="AV49" s="46"/>
      <c r="AW49" s="15"/>
      <c r="AX49" s="78"/>
      <c r="AY49" s="80"/>
      <c r="AZ49" s="59"/>
      <c r="BA49" s="45"/>
      <c r="BB49" s="46"/>
      <c r="BC49" s="74"/>
      <c r="BD49" s="80"/>
      <c r="BE49" s="59"/>
      <c r="BF49" s="45"/>
      <c r="BG49" s="46"/>
      <c r="BI49" s="74"/>
      <c r="BJ49" s="80"/>
      <c r="BK49" s="59"/>
      <c r="BL49" s="45"/>
      <c r="BM49" s="46"/>
      <c r="BN49" s="74"/>
      <c r="BO49" s="80"/>
      <c r="BP49" s="59"/>
      <c r="BQ49" s="45"/>
      <c r="BR49" s="46"/>
      <c r="BS49" s="74">
        <v>8</v>
      </c>
      <c r="BT49" s="80" t="s">
        <v>63</v>
      </c>
      <c r="BU49" s="59" t="s">
        <v>11</v>
      </c>
      <c r="BV49" s="45"/>
      <c r="BW49" s="46"/>
    </row>
    <row r="50" spans="1:75" ht="28.4" customHeight="1">
      <c r="A50" s="40"/>
      <c r="B50" s="41"/>
      <c r="C50" s="89" t="s">
        <v>85</v>
      </c>
      <c r="D50" s="43"/>
      <c r="E50" s="44"/>
      <c r="F50" s="45"/>
      <c r="G50" s="46"/>
      <c r="H50" s="15"/>
      <c r="I50" s="40"/>
      <c r="J50" s="44"/>
      <c r="K50" s="45"/>
      <c r="L50" s="46"/>
      <c r="M50" s="15"/>
      <c r="N50" s="40"/>
      <c r="O50" s="44"/>
      <c r="P50" s="45"/>
      <c r="Q50" s="46"/>
      <c r="R50" s="15"/>
      <c r="S50" s="40"/>
      <c r="T50" s="44"/>
      <c r="U50" s="45"/>
      <c r="V50" s="46"/>
      <c r="W50" s="15"/>
      <c r="X50" s="40"/>
      <c r="Y50" s="44"/>
      <c r="Z50" s="45"/>
      <c r="AA50" s="46"/>
      <c r="AB50" s="15"/>
      <c r="AC50" s="40"/>
      <c r="AD50" s="44"/>
      <c r="AE50" s="45"/>
      <c r="AF50" s="46"/>
      <c r="AG50" s="15"/>
      <c r="AH50" s="40"/>
      <c r="AI50" s="44"/>
      <c r="AJ50" s="45"/>
      <c r="AK50" s="46"/>
      <c r="AL50" s="15"/>
      <c r="AM50" s="40"/>
      <c r="AN50" s="44"/>
      <c r="AO50" s="45"/>
      <c r="AP50" s="46"/>
      <c r="AQ50" s="15"/>
      <c r="AR50" s="78"/>
      <c r="AS50" s="80"/>
      <c r="AT50" s="59"/>
      <c r="AU50" s="45"/>
      <c r="AV50" s="46"/>
      <c r="AW50" s="15"/>
      <c r="AX50" s="78"/>
      <c r="AY50" s="80"/>
      <c r="AZ50" s="59"/>
      <c r="BA50" s="45"/>
      <c r="BB50" s="46"/>
      <c r="BC50" s="74"/>
      <c r="BD50" s="80"/>
      <c r="BE50" s="59"/>
      <c r="BF50" s="45"/>
      <c r="BG50" s="46"/>
      <c r="BI50" s="74"/>
      <c r="BJ50" s="80"/>
      <c r="BK50" s="59"/>
      <c r="BL50" s="45"/>
      <c r="BM50" s="46"/>
      <c r="BN50" s="74"/>
      <c r="BO50" s="80"/>
      <c r="BP50" s="59"/>
      <c r="BQ50" s="45"/>
      <c r="BR50" s="46"/>
      <c r="BS50" s="90">
        <v>1</v>
      </c>
      <c r="BT50" s="80"/>
      <c r="BU50" s="59" t="s">
        <v>11</v>
      </c>
      <c r="BV50" s="45"/>
      <c r="BW50" s="46"/>
    </row>
    <row r="51" spans="1:75" ht="28" customHeight="1" thickBot="1">
      <c r="A51" s="11" t="s">
        <v>12</v>
      </c>
      <c r="B51" s="12"/>
      <c r="C51" s="14"/>
      <c r="D51" s="19">
        <v>1</v>
      </c>
      <c r="E51" s="13" t="s">
        <v>13</v>
      </c>
      <c r="F51" s="35">
        <v>25000</v>
      </c>
      <c r="G51" s="36">
        <f>D51*F51</f>
        <v>25000</v>
      </c>
      <c r="H51" s="15"/>
      <c r="I51" s="11">
        <v>1</v>
      </c>
      <c r="J51" s="13" t="s">
        <v>13</v>
      </c>
      <c r="K51" s="35">
        <v>25000</v>
      </c>
      <c r="L51" s="36">
        <f t="shared" si="13"/>
        <v>25000</v>
      </c>
      <c r="M51" s="15"/>
      <c r="N51" s="11">
        <v>1</v>
      </c>
      <c r="O51" s="13" t="s">
        <v>13</v>
      </c>
      <c r="P51" s="35">
        <v>25000</v>
      </c>
      <c r="Q51" s="36">
        <f t="shared" ref="Q51" si="53">N51*P51</f>
        <v>25000</v>
      </c>
      <c r="R51" s="15"/>
      <c r="S51" s="11">
        <v>1</v>
      </c>
      <c r="T51" s="13" t="s">
        <v>13</v>
      </c>
      <c r="U51" s="35">
        <v>25000</v>
      </c>
      <c r="V51" s="36">
        <f t="shared" ref="V51" si="54">S51*U51</f>
        <v>25000</v>
      </c>
      <c r="W51" s="15"/>
      <c r="X51" s="11">
        <v>1</v>
      </c>
      <c r="Y51" s="13" t="s">
        <v>13</v>
      </c>
      <c r="Z51" s="35">
        <v>25000</v>
      </c>
      <c r="AA51" s="36">
        <f t="shared" ref="AA51" si="55">X51*Z51</f>
        <v>25000</v>
      </c>
      <c r="AB51" s="15"/>
      <c r="AC51" s="11">
        <v>1</v>
      </c>
      <c r="AD51" s="13" t="s">
        <v>13</v>
      </c>
      <c r="AE51" s="35">
        <v>25000</v>
      </c>
      <c r="AF51" s="36">
        <f t="shared" ref="AF51" si="56">AC51*AE51</f>
        <v>25000</v>
      </c>
      <c r="AG51" s="15"/>
      <c r="AH51" s="11">
        <v>1</v>
      </c>
      <c r="AI51" s="13" t="s">
        <v>13</v>
      </c>
      <c r="AJ51" s="35">
        <v>25000</v>
      </c>
      <c r="AK51" s="36">
        <f t="shared" si="10"/>
        <v>25000</v>
      </c>
      <c r="AL51" s="15"/>
      <c r="AM51" s="11">
        <v>1</v>
      </c>
      <c r="AN51" s="13" t="s">
        <v>13</v>
      </c>
      <c r="AO51" s="35">
        <v>25000</v>
      </c>
      <c r="AP51" s="36">
        <f t="shared" si="11"/>
        <v>25000</v>
      </c>
      <c r="AQ51" s="15"/>
      <c r="AR51" s="76"/>
      <c r="AS51" s="19"/>
      <c r="AT51" s="60" t="s">
        <v>64</v>
      </c>
      <c r="AU51" s="35">
        <v>25000</v>
      </c>
      <c r="AV51" s="36">
        <f>AR51*AU51</f>
        <v>0</v>
      </c>
      <c r="AW51" s="15"/>
      <c r="AX51" s="76"/>
      <c r="AY51" s="19"/>
      <c r="AZ51" s="60" t="s">
        <v>64</v>
      </c>
      <c r="BA51" s="35">
        <v>25000</v>
      </c>
      <c r="BB51" s="36">
        <f>AX51*BA51</f>
        <v>0</v>
      </c>
      <c r="BC51" s="76"/>
      <c r="BD51" s="19"/>
      <c r="BE51" s="60" t="s">
        <v>64</v>
      </c>
      <c r="BF51" s="35">
        <v>25000</v>
      </c>
      <c r="BG51" s="36">
        <f>BC51*BF51</f>
        <v>0</v>
      </c>
      <c r="BI51" s="76"/>
      <c r="BJ51" s="19"/>
      <c r="BK51" s="60" t="s">
        <v>64</v>
      </c>
      <c r="BL51" s="35">
        <v>25000</v>
      </c>
      <c r="BM51" s="36">
        <f>BI51*BL51</f>
        <v>0</v>
      </c>
      <c r="BN51" s="76"/>
      <c r="BO51" s="19"/>
      <c r="BP51" s="60" t="s">
        <v>64</v>
      </c>
      <c r="BQ51" s="35">
        <v>25000</v>
      </c>
      <c r="BR51" s="36">
        <f>BN51*BQ51</f>
        <v>0</v>
      </c>
      <c r="BS51" s="76">
        <f>SUM(BS3:BS50)</f>
        <v>75</v>
      </c>
      <c r="BT51" s="19"/>
      <c r="BU51" s="60" t="s">
        <v>64</v>
      </c>
      <c r="BV51" s="35">
        <v>25000</v>
      </c>
      <c r="BW51" s="36">
        <f>BS51*BV51</f>
        <v>1875000</v>
      </c>
    </row>
    <row r="52" spans="1:75" ht="28.4" customHeight="1">
      <c r="A52" s="15"/>
      <c r="B52" s="15"/>
      <c r="C52" s="15" t="s">
        <v>4</v>
      </c>
      <c r="D52" s="15"/>
      <c r="E52" s="16"/>
      <c r="F52" s="37"/>
      <c r="G52" s="37">
        <f>SUM(G3:G51)</f>
        <v>106200</v>
      </c>
      <c r="H52" s="15"/>
      <c r="I52" s="15"/>
      <c r="J52" s="16"/>
      <c r="K52" s="37"/>
      <c r="L52" s="37">
        <f>SUM(L3:L51)</f>
        <v>58000</v>
      </c>
      <c r="M52" s="15"/>
      <c r="N52" s="15"/>
      <c r="Q52" s="37">
        <f>SUM(Q3:Q51)</f>
        <v>96700</v>
      </c>
      <c r="R52" s="15"/>
      <c r="V52" s="37">
        <f>SUM(V3:V51)</f>
        <v>89508</v>
      </c>
      <c r="W52" s="15"/>
      <c r="AA52" s="37">
        <f>SUM(AA3:AA51)</f>
        <v>59700</v>
      </c>
      <c r="AB52" s="15"/>
      <c r="AF52" s="37">
        <f>SUM(AF3:AF51)</f>
        <v>204548</v>
      </c>
      <c r="AG52" s="15"/>
      <c r="AK52" s="37">
        <f>SUM(AK3:AK51)</f>
        <v>104700</v>
      </c>
      <c r="AL52" s="15"/>
      <c r="AP52" s="37">
        <f>SUM(AP3:AP51)</f>
        <v>93400</v>
      </c>
      <c r="AQ52" s="15"/>
      <c r="AV52" s="37" t="e">
        <f>SUM(AV3:AV51)</f>
        <v>#VALUE!</v>
      </c>
      <c r="AW52" s="15"/>
      <c r="AX52" s="77">
        <f>SUM(AX3:AX51)</f>
        <v>17</v>
      </c>
      <c r="BB52" s="37">
        <f>SUM(BB3:BB51)</f>
        <v>66000</v>
      </c>
      <c r="BC52" s="82">
        <f>SUM(BC3:BC51)</f>
        <v>0</v>
      </c>
      <c r="BG52" s="37">
        <f>SUM(BG3:BG51)</f>
        <v>0</v>
      </c>
      <c r="BI52" s="82">
        <f>SUM(BI3:BI51)</f>
        <v>27</v>
      </c>
      <c r="BM52" s="37" t="e">
        <f>SUM(BM3:BM51)</f>
        <v>#VALUE!</v>
      </c>
      <c r="BN52" s="82">
        <f>SUM(BN3:BN51)</f>
        <v>32</v>
      </c>
      <c r="BR52" s="37">
        <f>SUM(BR3:BR51)</f>
        <v>74200</v>
      </c>
      <c r="BS52" s="88">
        <f>SUM(BR52)</f>
        <v>74200</v>
      </c>
      <c r="BW52" s="37">
        <f>SUM(BW3:BW51)</f>
        <v>1945200</v>
      </c>
    </row>
    <row r="53" spans="1:75" ht="28.4" customHeight="1">
      <c r="A53" s="15"/>
      <c r="B53" s="15"/>
      <c r="C53" s="15"/>
      <c r="D53" s="15"/>
      <c r="E53" s="16"/>
      <c r="F53" s="37"/>
      <c r="G53" s="37"/>
      <c r="H53" s="15"/>
      <c r="I53" s="15"/>
      <c r="J53" s="16"/>
      <c r="K53" s="37"/>
      <c r="L53" s="37"/>
      <c r="M53" s="15"/>
      <c r="N53" s="15"/>
      <c r="R53" s="15"/>
      <c r="W53" s="15"/>
      <c r="AB53" s="15"/>
      <c r="AG53" s="15"/>
      <c r="AL53" s="15"/>
      <c r="AQ53" s="15"/>
      <c r="AW53" s="15"/>
    </row>
    <row r="54" spans="1:75" ht="28.4" customHeight="1">
      <c r="A54" s="15"/>
      <c r="B54" s="15"/>
      <c r="C54" s="15"/>
      <c r="D54" s="15"/>
      <c r="E54" s="16"/>
      <c r="F54" s="37"/>
      <c r="G54" s="37"/>
      <c r="H54" s="15"/>
      <c r="I54" s="15"/>
      <c r="J54" s="16"/>
      <c r="K54" s="37"/>
      <c r="L54" s="37"/>
      <c r="M54" s="15"/>
      <c r="N54" s="15"/>
      <c r="R54" s="15"/>
      <c r="W54" s="15"/>
      <c r="AB54" s="15"/>
      <c r="AG54" s="15"/>
      <c r="AL54" s="15"/>
      <c r="AQ54" s="15"/>
      <c r="AW54" s="15"/>
    </row>
    <row r="55" spans="1:75" ht="28.4" customHeight="1">
      <c r="A55" s="15"/>
      <c r="B55" s="15"/>
      <c r="C55" s="15"/>
      <c r="D55" s="15"/>
      <c r="E55" s="16"/>
      <c r="F55" s="37"/>
      <c r="G55" s="37"/>
      <c r="H55" s="15"/>
      <c r="I55" s="15"/>
      <c r="J55" s="16"/>
      <c r="K55" s="37"/>
      <c r="L55" s="37"/>
      <c r="M55" s="15"/>
      <c r="N55" s="15"/>
      <c r="R55" s="15"/>
      <c r="W55" s="15"/>
      <c r="AB55" s="15"/>
      <c r="AG55" s="15"/>
      <c r="AL55" s="15"/>
      <c r="AQ55" s="15"/>
      <c r="AW55" s="15"/>
    </row>
    <row r="56" spans="1:75" ht="28.4" customHeight="1">
      <c r="A56" s="15"/>
      <c r="B56" s="15"/>
      <c r="C56" s="15"/>
      <c r="D56" s="15"/>
      <c r="E56" s="16"/>
      <c r="F56" s="37"/>
      <c r="G56" s="37"/>
      <c r="H56" s="15"/>
      <c r="I56" s="15"/>
      <c r="J56" s="16"/>
      <c r="K56" s="37"/>
      <c r="L56" s="37"/>
      <c r="M56" s="15"/>
      <c r="N56" s="15"/>
      <c r="R56" s="15"/>
      <c r="W56" s="15"/>
      <c r="AB56" s="15"/>
      <c r="AG56" s="15"/>
      <c r="AL56" s="15"/>
      <c r="AQ56" s="15"/>
      <c r="AW56" s="15"/>
    </row>
    <row r="57" spans="1:75" ht="28.4" customHeight="1">
      <c r="A57" s="15"/>
      <c r="B57" s="15"/>
      <c r="C57" s="15"/>
      <c r="D57" s="15"/>
      <c r="E57" s="16"/>
      <c r="F57" s="37"/>
      <c r="G57" s="37"/>
      <c r="H57" s="15"/>
      <c r="I57" s="15"/>
      <c r="J57" s="16"/>
      <c r="K57" s="37"/>
      <c r="L57" s="37"/>
      <c r="M57" s="15"/>
      <c r="N57" s="15"/>
      <c r="R57" s="15"/>
      <c r="W57" s="15"/>
      <c r="AB57" s="15"/>
      <c r="AG57" s="15"/>
      <c r="AL57" s="15"/>
      <c r="AQ57" s="15"/>
      <c r="AW57" s="15"/>
    </row>
    <row r="58" spans="1:75" ht="28.4" customHeight="1">
      <c r="A58" s="15"/>
      <c r="B58" s="15"/>
      <c r="C58" s="15"/>
      <c r="D58" s="15"/>
      <c r="E58" s="16"/>
      <c r="F58" s="37"/>
      <c r="G58" s="37"/>
      <c r="H58" s="15"/>
      <c r="I58" s="15"/>
      <c r="J58" s="16"/>
      <c r="K58" s="37"/>
      <c r="L58" s="37"/>
      <c r="M58" s="15"/>
      <c r="N58" s="15"/>
      <c r="R58" s="15"/>
      <c r="W58" s="15"/>
      <c r="AB58" s="15"/>
      <c r="AG58" s="15"/>
      <c r="AL58" s="15"/>
      <c r="AQ58" s="15"/>
      <c r="AW58" s="15"/>
    </row>
    <row r="59" spans="1:75" ht="28.4" customHeight="1">
      <c r="A59" s="15"/>
      <c r="B59" s="15"/>
      <c r="C59" s="15"/>
      <c r="D59" s="15"/>
      <c r="E59" s="16"/>
      <c r="F59" s="37"/>
      <c r="G59" s="37"/>
      <c r="H59" s="15"/>
      <c r="I59" s="15"/>
      <c r="J59" s="15"/>
      <c r="K59" s="37"/>
      <c r="L59" s="37"/>
      <c r="M59" s="15"/>
      <c r="N59" s="15"/>
      <c r="R59" s="15"/>
      <c r="W59" s="15"/>
      <c r="AB59" s="15"/>
      <c r="AG59" s="15"/>
      <c r="AL59" s="15"/>
      <c r="AQ59" s="15"/>
      <c r="AW59" s="15"/>
    </row>
    <row r="60" spans="1:75">
      <c r="A60" s="15"/>
      <c r="B60" s="15"/>
      <c r="C60" s="15"/>
      <c r="D60" s="15"/>
      <c r="E60" s="16"/>
      <c r="F60" s="37"/>
      <c r="G60" s="37"/>
      <c r="H60" s="15"/>
      <c r="I60" s="15"/>
      <c r="J60" s="15"/>
      <c r="K60" s="37"/>
      <c r="L60" s="37"/>
      <c r="M60" s="15"/>
      <c r="N60" s="15"/>
      <c r="R60" s="15"/>
      <c r="W60" s="15"/>
      <c r="AB60" s="15"/>
      <c r="AG60" s="15"/>
      <c r="AL60" s="15"/>
      <c r="AQ60" s="15"/>
      <c r="AW60" s="15"/>
    </row>
    <row r="61" spans="1:75">
      <c r="A61" s="15"/>
      <c r="B61" s="15"/>
      <c r="C61" s="15"/>
      <c r="D61" s="15"/>
      <c r="E61" s="16"/>
      <c r="F61" s="37"/>
      <c r="G61" s="37"/>
      <c r="H61" s="15"/>
      <c r="I61" s="15"/>
      <c r="J61" s="15"/>
      <c r="K61" s="37"/>
      <c r="L61" s="37"/>
      <c r="M61" s="15"/>
      <c r="N61" s="15"/>
      <c r="R61" s="15"/>
      <c r="W61" s="15"/>
      <c r="AB61" s="15"/>
      <c r="AG61" s="15"/>
      <c r="AL61" s="15"/>
      <c r="AQ61" s="15"/>
      <c r="AW61" s="15"/>
    </row>
    <row r="62" spans="1:75">
      <c r="D62" s="15"/>
      <c r="E62" s="16"/>
      <c r="F62" s="37"/>
      <c r="G62" s="37"/>
      <c r="H62" s="15"/>
      <c r="I62" s="15"/>
      <c r="J62" s="15"/>
      <c r="K62" s="37"/>
      <c r="L62" s="37"/>
      <c r="M62" s="15"/>
      <c r="N62" s="15"/>
      <c r="O62" s="15"/>
      <c r="P62" s="37"/>
      <c r="Q62" s="37"/>
      <c r="R62" s="15"/>
      <c r="S62" s="15"/>
      <c r="W62" s="15"/>
      <c r="AB62" s="15"/>
      <c r="AG62" s="15"/>
      <c r="AL62" s="15"/>
      <c r="AQ62" s="15"/>
      <c r="AW62" s="15"/>
    </row>
    <row r="63" spans="1:75">
      <c r="D63" s="15"/>
      <c r="E63" s="16"/>
      <c r="F63" s="37"/>
      <c r="G63" s="37"/>
      <c r="H63" s="15"/>
      <c r="I63" s="15"/>
      <c r="J63" s="15"/>
      <c r="K63" s="37"/>
      <c r="L63" s="37"/>
      <c r="M63" s="15"/>
      <c r="N63" s="15"/>
      <c r="O63" s="15"/>
      <c r="P63" s="37"/>
      <c r="Q63" s="37"/>
      <c r="R63" s="15"/>
      <c r="S63" s="15"/>
      <c r="W63" s="15"/>
      <c r="AB63" s="15"/>
      <c r="AG63" s="15"/>
      <c r="AL63" s="15"/>
      <c r="AQ63" s="15"/>
      <c r="AW63" s="15"/>
    </row>
    <row r="64" spans="1:75">
      <c r="D64" s="15"/>
      <c r="E64" s="16"/>
      <c r="F64" s="37"/>
      <c r="G64" s="37"/>
      <c r="H64" s="15"/>
      <c r="I64" s="15"/>
      <c r="J64" s="15"/>
      <c r="K64" s="37"/>
      <c r="L64" s="37"/>
      <c r="M64" s="15"/>
      <c r="N64" s="15"/>
      <c r="O64" s="15"/>
      <c r="P64" s="37"/>
      <c r="Q64" s="37"/>
      <c r="R64" s="15"/>
      <c r="S64" s="15"/>
      <c r="W64" s="15"/>
      <c r="AB64" s="15"/>
      <c r="AG64" s="15"/>
      <c r="AL64" s="15"/>
      <c r="AQ64" s="15"/>
      <c r="AW64" s="15"/>
    </row>
    <row r="65" spans="4:49">
      <c r="D65" s="15"/>
      <c r="E65" s="16"/>
      <c r="F65" s="37"/>
      <c r="G65" s="37"/>
      <c r="H65" s="15"/>
      <c r="I65" s="15"/>
      <c r="J65" s="15"/>
      <c r="K65" s="37"/>
      <c r="L65" s="37"/>
      <c r="M65" s="15"/>
      <c r="N65" s="15"/>
      <c r="O65" s="15"/>
      <c r="P65" s="37"/>
      <c r="Q65" s="37"/>
      <c r="R65" s="15"/>
      <c r="S65" s="15"/>
      <c r="W65" s="15"/>
      <c r="AB65" s="15"/>
      <c r="AG65" s="15"/>
      <c r="AL65" s="15"/>
      <c r="AQ65" s="15"/>
      <c r="AW65" s="15"/>
    </row>
    <row r="66" spans="4:49">
      <c r="D66" s="15"/>
      <c r="E66" s="16"/>
      <c r="F66" s="37"/>
      <c r="G66" s="37"/>
      <c r="H66" s="15"/>
      <c r="I66" s="15"/>
      <c r="J66" s="15"/>
      <c r="K66" s="37"/>
      <c r="L66" s="37"/>
      <c r="M66" s="15"/>
      <c r="N66" s="15"/>
      <c r="O66" s="15"/>
      <c r="P66" s="37"/>
      <c r="Q66" s="37"/>
      <c r="R66" s="15"/>
      <c r="S66" s="15"/>
      <c r="W66" s="15"/>
      <c r="AB66" s="15"/>
      <c r="AG66" s="15"/>
      <c r="AL66" s="15"/>
      <c r="AQ66" s="15"/>
      <c r="AW66" s="15"/>
    </row>
    <row r="67" spans="4:49">
      <c r="D67" s="15"/>
      <c r="E67" s="16"/>
      <c r="F67" s="37"/>
      <c r="G67" s="37"/>
      <c r="H67" s="15"/>
      <c r="I67" s="15"/>
      <c r="J67" s="15"/>
      <c r="K67" s="37"/>
      <c r="L67" s="37"/>
      <c r="M67" s="15"/>
      <c r="N67" s="15"/>
      <c r="O67" s="15"/>
      <c r="P67" s="37"/>
      <c r="Q67" s="37"/>
      <c r="R67" s="15"/>
      <c r="S67" s="15"/>
      <c r="W67" s="15"/>
      <c r="AB67" s="15"/>
      <c r="AG67" s="15"/>
      <c r="AL67" s="15"/>
      <c r="AQ67" s="15"/>
      <c r="AW67" s="15"/>
    </row>
    <row r="68" spans="4:49">
      <c r="D68" s="15"/>
      <c r="E68" s="15"/>
      <c r="F68" s="37"/>
      <c r="G68" s="37"/>
      <c r="H68" s="15"/>
      <c r="I68" s="15"/>
      <c r="J68" s="15"/>
      <c r="K68" s="37"/>
      <c r="L68" s="37"/>
      <c r="M68" s="15"/>
      <c r="N68" s="15"/>
      <c r="O68" s="15"/>
      <c r="P68" s="37"/>
      <c r="Q68" s="37"/>
      <c r="R68" s="15"/>
      <c r="S68" s="15"/>
      <c r="W68" s="15"/>
      <c r="AB68" s="15"/>
      <c r="AG68" s="15"/>
      <c r="AL68" s="15"/>
      <c r="AQ68" s="15"/>
      <c r="AW68" s="15"/>
    </row>
    <row r="69" spans="4:49">
      <c r="D69" s="15"/>
      <c r="E69" s="15"/>
      <c r="F69" s="37"/>
      <c r="G69" s="37"/>
      <c r="H69" s="15"/>
      <c r="I69" s="15"/>
      <c r="J69" s="15"/>
      <c r="K69" s="37"/>
      <c r="L69" s="37"/>
      <c r="M69" s="15"/>
      <c r="N69" s="15"/>
      <c r="O69" s="15"/>
      <c r="P69" s="37"/>
      <c r="Q69" s="37"/>
      <c r="R69" s="15"/>
      <c r="S69" s="15"/>
      <c r="W69" s="15"/>
      <c r="AB69" s="15"/>
      <c r="AG69" s="15"/>
      <c r="AL69" s="15"/>
      <c r="AQ69" s="15"/>
      <c r="AW69" s="15"/>
    </row>
    <row r="70" spans="4:49">
      <c r="D70" s="15"/>
      <c r="E70" s="15"/>
      <c r="F70" s="37"/>
      <c r="G70" s="37"/>
      <c r="H70" s="15"/>
      <c r="I70" s="15"/>
      <c r="J70" s="15"/>
      <c r="K70" s="37"/>
      <c r="L70" s="37"/>
      <c r="M70" s="15"/>
      <c r="N70" s="15"/>
      <c r="O70" s="15"/>
      <c r="P70" s="37"/>
      <c r="Q70" s="37"/>
      <c r="R70" s="15"/>
      <c r="S70" s="15"/>
      <c r="W70" s="15"/>
      <c r="AB70" s="15"/>
      <c r="AG70" s="15"/>
      <c r="AL70" s="15"/>
      <c r="AQ70" s="15"/>
      <c r="AW70" s="15"/>
    </row>
    <row r="71" spans="4:49">
      <c r="D71" s="15"/>
      <c r="E71" s="15"/>
      <c r="F71" s="37"/>
      <c r="G71" s="37"/>
      <c r="H71" s="15"/>
      <c r="I71" s="15"/>
      <c r="J71" s="15"/>
      <c r="K71" s="37"/>
      <c r="L71" s="37"/>
      <c r="M71" s="15"/>
      <c r="N71" s="15"/>
      <c r="O71" s="15"/>
      <c r="P71" s="37"/>
      <c r="Q71" s="37"/>
      <c r="R71" s="15"/>
      <c r="S71" s="15"/>
      <c r="W71" s="15"/>
      <c r="AB71" s="15"/>
      <c r="AG71" s="15"/>
      <c r="AL71" s="15"/>
      <c r="AQ71" s="15"/>
      <c r="AW71" s="15"/>
    </row>
    <row r="72" spans="4:49">
      <c r="D72" s="15"/>
      <c r="E72" s="15"/>
      <c r="F72" s="37"/>
      <c r="G72" s="37"/>
      <c r="H72" s="15"/>
      <c r="I72" s="15"/>
      <c r="J72" s="15"/>
      <c r="K72" s="37"/>
      <c r="L72" s="37"/>
      <c r="M72" s="15"/>
      <c r="N72" s="15"/>
      <c r="O72" s="15"/>
      <c r="P72" s="37"/>
      <c r="Q72" s="37"/>
      <c r="R72" s="15"/>
      <c r="S72" s="15"/>
      <c r="W72" s="15"/>
      <c r="AB72" s="15"/>
      <c r="AG72" s="15"/>
      <c r="AL72" s="15"/>
      <c r="AQ72" s="15"/>
      <c r="AW72" s="15"/>
    </row>
    <row r="73" spans="4:49">
      <c r="D73" s="15"/>
      <c r="E73" s="15"/>
      <c r="F73" s="37"/>
      <c r="G73" s="37"/>
      <c r="H73" s="15"/>
      <c r="I73" s="15"/>
      <c r="J73" s="15"/>
      <c r="K73" s="37"/>
      <c r="L73" s="37"/>
      <c r="M73" s="15"/>
      <c r="N73" s="15"/>
      <c r="O73" s="15"/>
      <c r="P73" s="37"/>
      <c r="Q73" s="37"/>
      <c r="R73" s="15"/>
      <c r="S73" s="15"/>
      <c r="W73" s="15"/>
      <c r="AB73" s="15"/>
      <c r="AG73" s="15"/>
      <c r="AL73" s="15"/>
      <c r="AQ73" s="15"/>
      <c r="AW73" s="15"/>
    </row>
    <row r="74" spans="4:49">
      <c r="D74" s="15"/>
      <c r="E74" s="15"/>
      <c r="F74" s="37"/>
      <c r="G74" s="37"/>
      <c r="H74" s="15"/>
      <c r="I74" s="15"/>
      <c r="J74" s="15"/>
      <c r="K74" s="37"/>
      <c r="L74" s="37"/>
      <c r="M74" s="15"/>
      <c r="N74" s="15"/>
      <c r="O74" s="15"/>
      <c r="P74" s="37"/>
      <c r="Q74" s="37"/>
      <c r="R74" s="15"/>
      <c r="S74" s="15"/>
      <c r="W74" s="15"/>
      <c r="AB74" s="15"/>
      <c r="AG74" s="15"/>
      <c r="AL74" s="15"/>
      <c r="AQ74" s="15"/>
      <c r="AW74" s="15"/>
    </row>
    <row r="75" spans="4:49">
      <c r="D75" s="15"/>
      <c r="E75" s="15"/>
      <c r="F75" s="37"/>
      <c r="G75" s="37"/>
      <c r="H75" s="15"/>
      <c r="I75" s="15"/>
      <c r="J75" s="15"/>
      <c r="K75" s="37"/>
      <c r="L75" s="37"/>
      <c r="M75" s="15"/>
      <c r="N75" s="15"/>
      <c r="O75" s="15"/>
      <c r="P75" s="37"/>
      <c r="Q75" s="37"/>
      <c r="R75" s="15"/>
      <c r="S75" s="15"/>
      <c r="W75" s="15"/>
      <c r="AB75" s="15"/>
      <c r="AG75" s="15"/>
      <c r="AL75" s="15"/>
      <c r="AQ75" s="15"/>
      <c r="AW75" s="15"/>
    </row>
    <row r="76" spans="4:49">
      <c r="D76" s="15"/>
      <c r="E76" s="15"/>
      <c r="F76" s="37"/>
      <c r="G76" s="37"/>
      <c r="H76" s="15"/>
      <c r="I76" s="15"/>
      <c r="J76" s="15"/>
      <c r="K76" s="37"/>
      <c r="L76" s="37"/>
      <c r="M76" s="15"/>
      <c r="N76" s="15"/>
      <c r="O76" s="15"/>
      <c r="P76" s="37"/>
      <c r="Q76" s="37"/>
      <c r="R76" s="15"/>
      <c r="S76" s="15"/>
      <c r="W76" s="15"/>
      <c r="AB76" s="15"/>
      <c r="AG76" s="15"/>
      <c r="AL76" s="15"/>
      <c r="AQ76" s="15"/>
      <c r="AW76" s="15"/>
    </row>
    <row r="77" spans="4:49">
      <c r="D77" s="15"/>
      <c r="E77" s="15"/>
      <c r="F77" s="37"/>
      <c r="G77" s="37"/>
      <c r="H77" s="15"/>
      <c r="I77" s="15"/>
      <c r="J77" s="15"/>
      <c r="K77" s="37"/>
      <c r="L77" s="37"/>
      <c r="M77" s="15"/>
      <c r="N77" s="15"/>
      <c r="O77" s="15"/>
      <c r="P77" s="37"/>
      <c r="Q77" s="37"/>
      <c r="R77" s="15"/>
      <c r="S77" s="15"/>
      <c r="W77" s="15"/>
      <c r="AB77" s="15"/>
      <c r="AG77" s="15"/>
      <c r="AL77" s="15"/>
      <c r="AQ77" s="15"/>
      <c r="AW77" s="15"/>
    </row>
    <row r="78" spans="4:49">
      <c r="D78" s="15"/>
      <c r="E78" s="15"/>
      <c r="F78" s="37"/>
      <c r="G78" s="37"/>
      <c r="H78" s="15"/>
      <c r="I78" s="15"/>
      <c r="J78" s="15"/>
      <c r="K78" s="37"/>
      <c r="L78" s="37"/>
      <c r="M78" s="15"/>
      <c r="N78" s="15"/>
      <c r="O78" s="15"/>
      <c r="P78" s="37"/>
      <c r="Q78" s="37"/>
      <c r="R78" s="15"/>
      <c r="S78" s="15"/>
      <c r="W78" s="15"/>
      <c r="AB78" s="15"/>
      <c r="AG78" s="15"/>
      <c r="AL78" s="15"/>
      <c r="AQ78" s="15"/>
      <c r="AW78" s="15"/>
    </row>
  </sheetData>
  <autoFilter ref="A2:G52" xr:uid="{00000000-0009-0000-0000-000000000000}"/>
  <mergeCells count="14">
    <mergeCell ref="AC1:AF1"/>
    <mergeCell ref="D1:G1"/>
    <mergeCell ref="I1:L1"/>
    <mergeCell ref="N1:Q1"/>
    <mergeCell ref="S1:V1"/>
    <mergeCell ref="X1:AA1"/>
    <mergeCell ref="BS1:BW1"/>
    <mergeCell ref="BN1:BR1"/>
    <mergeCell ref="AH1:AK1"/>
    <mergeCell ref="AM1:AP1"/>
    <mergeCell ref="AR1:AV1"/>
    <mergeCell ref="AX1:BB1"/>
    <mergeCell ref="BC1:BG1"/>
    <mergeCell ref="BI1:BM1"/>
  </mergeCells>
  <phoneticPr fontId="1"/>
  <dataValidations count="4">
    <dataValidation type="list" allowBlank="1" showInputMessage="1" showErrorMessage="1" sqref="AT3:AT51 T3:T51 Y3:Y51 AI3:AI51 AD3:AD51 AN3:AN51 O3:O51 J3:J58 E3:E67 AZ3:AZ51 BE3:BE51 BK3:BK51 BP3:BP51 BU3:BU51" xr:uid="{F4A3FDDA-29C3-4804-8EF5-52F919E390CD}">
      <formula1>"㎏,缶,台,本,ドラム缶"</formula1>
    </dataValidation>
    <dataValidation type="list" allowBlank="1" showInputMessage="1" showErrorMessage="1" sqref="A51:A77 A3:A19" xr:uid="{77E29FA2-AA5F-49CA-9346-56D7C1DE4E8C}">
      <formula1>"廃油,引火性廃油,運賃,木くず,廃プラ"</formula1>
    </dataValidation>
    <dataValidation type="list" allowBlank="1" showInputMessage="1" showErrorMessage="1" sqref="A20" xr:uid="{A55D427C-491D-4460-974C-1A066FA10B9B}">
      <formula1>"廃油,引火性廃油,運賃,木くず,廃プラ,汚泥,"</formula1>
    </dataValidation>
    <dataValidation type="list" allowBlank="1" showInputMessage="1" showErrorMessage="1" sqref="A21:A50" xr:uid="{0EB892D8-5C23-41C7-B7DE-5AA25BF3063C}">
      <formula1>"廃油,引火性廃油,運賃,木くず,廃プラ,汚泥,シンナー,メタノール"</formula1>
    </dataValidation>
  </dataValidations>
  <pageMargins left="0.25" right="0.25" top="0.75" bottom="0.75" header="0.3" footer="0.3"/>
  <pageSetup paperSize="9" scale="5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600DA-26CD-431E-A9B1-1873D5708EE4}">
  <sheetPr>
    <pageSetUpPr fitToPage="1"/>
  </sheetPr>
  <dimension ref="A1:O73"/>
  <sheetViews>
    <sheetView tabSelected="1" zoomScaleNormal="100" workbookViewId="0">
      <selection activeCell="B55" sqref="B55"/>
    </sheetView>
  </sheetViews>
  <sheetFormatPr defaultRowHeight="16.5"/>
  <cols>
    <col min="1" max="1" width="12.36328125" style="2" customWidth="1"/>
    <col min="2" max="2" width="17.08984375" style="2" bestFit="1" customWidth="1"/>
    <col min="3" max="3" width="31.6328125" style="2" bestFit="1" customWidth="1"/>
    <col min="4" max="4" width="2" hidden="1" customWidth="1"/>
    <col min="5" max="5" width="15.6328125" style="82" hidden="1" customWidth="1" collapsed="1"/>
    <col min="6" max="6" width="10.36328125" style="2" hidden="1" customWidth="1"/>
    <col min="7" max="7" width="15.6328125" style="1" hidden="1" customWidth="1"/>
    <col min="8" max="9" width="15.6328125" style="38" hidden="1" customWidth="1"/>
    <col min="10" max="10" width="1.6328125" customWidth="1"/>
    <col min="11" max="11" width="15.6328125" style="82" customWidth="1" collapsed="1"/>
    <col min="12" max="12" width="10.36328125" style="2" customWidth="1"/>
    <col min="13" max="13" width="15.6328125" style="1" customWidth="1"/>
    <col min="14" max="15" width="15.6328125" style="38" customWidth="1"/>
  </cols>
  <sheetData>
    <row r="1" spans="1:15" s="108" customFormat="1" ht="25.5">
      <c r="A1" s="108" t="s">
        <v>98</v>
      </c>
      <c r="E1" s="107"/>
      <c r="G1" s="107"/>
      <c r="H1" s="109"/>
      <c r="I1" s="109"/>
      <c r="K1" s="107"/>
      <c r="M1" s="107"/>
      <c r="N1" s="109"/>
      <c r="O1" s="109"/>
    </row>
    <row r="2" spans="1:15" ht="17" thickBot="1"/>
    <row r="3" spans="1:15" ht="14.5" thickBot="1">
      <c r="A3" s="83"/>
      <c r="B3" s="84"/>
      <c r="C3" s="84"/>
      <c r="E3" s="123">
        <v>45500</v>
      </c>
      <c r="F3" s="124"/>
      <c r="G3" s="125"/>
      <c r="H3" s="125"/>
      <c r="I3" s="126"/>
      <c r="K3" s="123">
        <v>45624</v>
      </c>
      <c r="L3" s="124"/>
      <c r="M3" s="125"/>
      <c r="N3" s="125"/>
      <c r="O3" s="126"/>
    </row>
    <row r="4" spans="1:15" ht="32.5" customHeight="1" thickBot="1">
      <c r="A4" s="24" t="s">
        <v>0</v>
      </c>
      <c r="B4" s="27" t="s">
        <v>25</v>
      </c>
      <c r="C4" s="28" t="s">
        <v>24</v>
      </c>
      <c r="E4" s="71" t="s">
        <v>1</v>
      </c>
      <c r="F4" s="62" t="s">
        <v>62</v>
      </c>
      <c r="G4" s="7" t="s">
        <v>2</v>
      </c>
      <c r="H4" s="29" t="s">
        <v>3</v>
      </c>
      <c r="I4" s="30" t="s">
        <v>4</v>
      </c>
      <c r="K4" s="71" t="s">
        <v>1</v>
      </c>
      <c r="L4" s="62" t="s">
        <v>62</v>
      </c>
      <c r="M4" s="7" t="s">
        <v>2</v>
      </c>
      <c r="N4" s="29" t="s">
        <v>3</v>
      </c>
      <c r="O4" s="30" t="s">
        <v>4</v>
      </c>
    </row>
    <row r="5" spans="1:15" ht="32.5" customHeight="1">
      <c r="A5" s="25" t="s">
        <v>47</v>
      </c>
      <c r="B5" s="3" t="s">
        <v>26</v>
      </c>
      <c r="C5" s="64" t="s">
        <v>9</v>
      </c>
      <c r="E5" s="81"/>
      <c r="F5" s="63" t="s">
        <v>63</v>
      </c>
      <c r="G5" s="57"/>
      <c r="H5" s="31"/>
      <c r="I5" s="34">
        <f t="shared" ref="I5:I6" si="0">E5*H5</f>
        <v>0</v>
      </c>
      <c r="K5" s="81"/>
      <c r="L5" s="63" t="s">
        <v>63</v>
      </c>
      <c r="M5" s="57"/>
      <c r="N5" s="31"/>
      <c r="O5" s="34">
        <f t="shared" ref="O5:O6" si="1">K5*N5</f>
        <v>0</v>
      </c>
    </row>
    <row r="6" spans="1:15" ht="32.5" customHeight="1">
      <c r="A6" s="9" t="s">
        <v>8</v>
      </c>
      <c r="B6" s="3" t="s">
        <v>26</v>
      </c>
      <c r="C6" s="65" t="s">
        <v>99</v>
      </c>
      <c r="E6" s="73">
        <v>12</v>
      </c>
      <c r="F6" s="63" t="s">
        <v>63</v>
      </c>
      <c r="G6" s="58" t="s">
        <v>11</v>
      </c>
      <c r="H6" s="33">
        <v>1500</v>
      </c>
      <c r="I6" s="34">
        <f t="shared" si="0"/>
        <v>18000</v>
      </c>
      <c r="K6" s="73">
        <v>10</v>
      </c>
      <c r="L6" s="63" t="s">
        <v>63</v>
      </c>
      <c r="M6" s="58" t="s">
        <v>11</v>
      </c>
      <c r="N6" s="33">
        <v>1500</v>
      </c>
      <c r="O6" s="34">
        <f t="shared" si="1"/>
        <v>15000</v>
      </c>
    </row>
    <row r="7" spans="1:15" ht="32.5" customHeight="1">
      <c r="A7" s="9" t="s">
        <v>47</v>
      </c>
      <c r="B7" s="3" t="s">
        <v>26</v>
      </c>
      <c r="C7" s="65" t="s">
        <v>82</v>
      </c>
      <c r="E7" s="73"/>
      <c r="F7" s="63" t="s">
        <v>63</v>
      </c>
      <c r="G7" s="58" t="s">
        <v>11</v>
      </c>
      <c r="H7" s="33"/>
      <c r="I7" s="34">
        <f>E7*H7</f>
        <v>0</v>
      </c>
      <c r="K7" s="73"/>
      <c r="L7" s="63" t="s">
        <v>63</v>
      </c>
      <c r="M7" s="58" t="s">
        <v>11</v>
      </c>
      <c r="N7" s="33"/>
      <c r="O7" s="34">
        <f>K7*N7</f>
        <v>0</v>
      </c>
    </row>
    <row r="8" spans="1:15" ht="32.5" customHeight="1">
      <c r="A8" s="9" t="s">
        <v>8</v>
      </c>
      <c r="B8" s="3" t="s">
        <v>26</v>
      </c>
      <c r="C8" s="65" t="s">
        <v>52</v>
      </c>
      <c r="E8" s="73">
        <v>1</v>
      </c>
      <c r="F8" s="63" t="s">
        <v>63</v>
      </c>
      <c r="G8" s="58" t="s">
        <v>11</v>
      </c>
      <c r="H8" s="33"/>
      <c r="I8" s="34">
        <f t="shared" ref="I8:I10" si="2">E8*H8</f>
        <v>0</v>
      </c>
      <c r="K8" s="73">
        <v>2</v>
      </c>
      <c r="L8" s="63" t="s">
        <v>63</v>
      </c>
      <c r="M8" s="58" t="s">
        <v>11</v>
      </c>
      <c r="N8" s="33"/>
      <c r="O8" s="34">
        <f t="shared" ref="O8:O13" si="3">K8*N8</f>
        <v>0</v>
      </c>
    </row>
    <row r="9" spans="1:15" ht="32.5" customHeight="1">
      <c r="A9" s="9" t="s">
        <v>8</v>
      </c>
      <c r="B9" s="3" t="s">
        <v>26</v>
      </c>
      <c r="C9" s="65" t="s">
        <v>53</v>
      </c>
      <c r="E9" s="73">
        <v>4</v>
      </c>
      <c r="F9" s="63" t="s">
        <v>63</v>
      </c>
      <c r="G9" s="58" t="s">
        <v>11</v>
      </c>
      <c r="H9" s="33">
        <v>10000</v>
      </c>
      <c r="I9" s="34">
        <f t="shared" si="2"/>
        <v>40000</v>
      </c>
      <c r="K9" s="73">
        <v>1</v>
      </c>
      <c r="L9" s="63" t="s">
        <v>63</v>
      </c>
      <c r="M9" s="58" t="s">
        <v>11</v>
      </c>
      <c r="N9" s="33">
        <v>10000</v>
      </c>
      <c r="O9" s="34">
        <f t="shared" si="3"/>
        <v>10000</v>
      </c>
    </row>
    <row r="10" spans="1:15" ht="32.5" customHeight="1">
      <c r="A10" s="9" t="s">
        <v>8</v>
      </c>
      <c r="B10" s="3" t="s">
        <v>26</v>
      </c>
      <c r="C10" s="65" t="s">
        <v>72</v>
      </c>
      <c r="E10" s="73">
        <v>1</v>
      </c>
      <c r="F10" s="63" t="s">
        <v>63</v>
      </c>
      <c r="G10" s="61" t="s">
        <v>49</v>
      </c>
      <c r="H10" s="33">
        <v>10000</v>
      </c>
      <c r="I10" s="34">
        <f t="shared" si="2"/>
        <v>10000</v>
      </c>
      <c r="K10" s="73"/>
      <c r="L10" s="63" t="s">
        <v>63</v>
      </c>
      <c r="M10" s="61" t="s">
        <v>49</v>
      </c>
      <c r="N10" s="33">
        <v>10000</v>
      </c>
      <c r="O10" s="34">
        <f t="shared" si="3"/>
        <v>0</v>
      </c>
    </row>
    <row r="11" spans="1:15" ht="32.5" customHeight="1">
      <c r="A11" s="9" t="s">
        <v>5</v>
      </c>
      <c r="B11" s="3" t="s">
        <v>26</v>
      </c>
      <c r="C11" s="65" t="s">
        <v>34</v>
      </c>
      <c r="E11" s="73"/>
      <c r="F11" s="63" t="s">
        <v>63</v>
      </c>
      <c r="G11" s="58" t="s">
        <v>11</v>
      </c>
      <c r="H11" s="33">
        <v>2500</v>
      </c>
      <c r="I11" s="34">
        <f t="shared" ref="I11:I13" si="4">E11*H11</f>
        <v>0</v>
      </c>
      <c r="K11" s="73"/>
      <c r="L11" s="63" t="s">
        <v>63</v>
      </c>
      <c r="M11" s="58" t="s">
        <v>11</v>
      </c>
      <c r="N11" s="33">
        <v>2500</v>
      </c>
      <c r="O11" s="34">
        <f t="shared" si="3"/>
        <v>0</v>
      </c>
    </row>
    <row r="12" spans="1:15" ht="32.5" customHeight="1">
      <c r="A12" s="9" t="s">
        <v>5</v>
      </c>
      <c r="B12" s="3" t="s">
        <v>26</v>
      </c>
      <c r="C12" s="65" t="s">
        <v>30</v>
      </c>
      <c r="E12" s="73"/>
      <c r="F12" s="63" t="s">
        <v>63</v>
      </c>
      <c r="G12" s="58"/>
      <c r="H12" s="33"/>
      <c r="I12" s="34">
        <f t="shared" si="4"/>
        <v>0</v>
      </c>
      <c r="K12" s="73"/>
      <c r="L12" s="63" t="s">
        <v>63</v>
      </c>
      <c r="M12" s="58"/>
      <c r="N12" s="33"/>
      <c r="O12" s="34">
        <f t="shared" si="3"/>
        <v>0</v>
      </c>
    </row>
    <row r="13" spans="1:15" ht="32.5" customHeight="1">
      <c r="A13" s="9" t="s">
        <v>46</v>
      </c>
      <c r="B13" s="3" t="s">
        <v>26</v>
      </c>
      <c r="C13" s="65" t="s">
        <v>35</v>
      </c>
      <c r="E13" s="73"/>
      <c r="F13" s="63" t="s">
        <v>63</v>
      </c>
      <c r="G13" s="58" t="s">
        <v>11</v>
      </c>
      <c r="H13" s="33"/>
      <c r="I13" s="34">
        <f t="shared" si="4"/>
        <v>0</v>
      </c>
      <c r="K13" s="73"/>
      <c r="L13" s="63" t="s">
        <v>63</v>
      </c>
      <c r="M13" s="58" t="s">
        <v>11</v>
      </c>
      <c r="N13" s="33"/>
      <c r="O13" s="34">
        <f t="shared" si="3"/>
        <v>0</v>
      </c>
    </row>
    <row r="14" spans="1:15" ht="32.5" customHeight="1">
      <c r="A14" s="9" t="s">
        <v>5</v>
      </c>
      <c r="B14" s="3" t="s">
        <v>26</v>
      </c>
      <c r="C14" s="65" t="s">
        <v>21</v>
      </c>
      <c r="E14" s="73"/>
      <c r="F14" s="63" t="s">
        <v>63</v>
      </c>
      <c r="G14" s="58" t="s">
        <v>11</v>
      </c>
      <c r="H14" s="33">
        <v>2500</v>
      </c>
      <c r="I14" s="34">
        <f>E14*H14</f>
        <v>0</v>
      </c>
      <c r="K14" s="73"/>
      <c r="L14" s="63" t="s">
        <v>63</v>
      </c>
      <c r="M14" s="58" t="s">
        <v>11</v>
      </c>
      <c r="N14" s="33">
        <v>2500</v>
      </c>
      <c r="O14" s="34">
        <f>K14*N14</f>
        <v>0</v>
      </c>
    </row>
    <row r="15" spans="1:15" ht="32.5" customHeight="1">
      <c r="A15" s="9"/>
      <c r="B15" s="3"/>
      <c r="C15" s="65" t="s">
        <v>86</v>
      </c>
      <c r="E15" s="98"/>
      <c r="F15" s="63"/>
      <c r="G15" s="58" t="s">
        <v>16</v>
      </c>
      <c r="H15" s="33"/>
      <c r="I15" s="34">
        <f t="shared" ref="I15:I17" si="5">E15*H15</f>
        <v>0</v>
      </c>
      <c r="K15" s="73">
        <v>2</v>
      </c>
      <c r="L15" s="63"/>
      <c r="M15" s="58" t="s">
        <v>16</v>
      </c>
      <c r="N15" s="33"/>
      <c r="O15" s="34">
        <f t="shared" ref="O15:O17" si="6">K15*N15</f>
        <v>0</v>
      </c>
    </row>
    <row r="16" spans="1:15" ht="32.5" customHeight="1">
      <c r="A16" s="9" t="s">
        <v>8</v>
      </c>
      <c r="B16" s="3" t="s">
        <v>26</v>
      </c>
      <c r="C16" s="65" t="s">
        <v>90</v>
      </c>
      <c r="E16" s="73">
        <v>1</v>
      </c>
      <c r="F16" s="63" t="s">
        <v>63</v>
      </c>
      <c r="G16" s="58" t="s">
        <v>11</v>
      </c>
      <c r="H16" s="33"/>
      <c r="I16" s="34">
        <f t="shared" si="5"/>
        <v>0</v>
      </c>
      <c r="K16" s="73"/>
      <c r="L16" s="63" t="s">
        <v>63</v>
      </c>
      <c r="M16" s="58" t="s">
        <v>11</v>
      </c>
      <c r="N16" s="33"/>
      <c r="O16" s="34">
        <f t="shared" si="6"/>
        <v>0</v>
      </c>
    </row>
    <row r="17" spans="1:15" ht="32.5" customHeight="1">
      <c r="A17" s="9" t="s">
        <v>8</v>
      </c>
      <c r="B17" s="3" t="s">
        <v>26</v>
      </c>
      <c r="C17" s="65" t="s">
        <v>83</v>
      </c>
      <c r="E17" s="73"/>
      <c r="F17" s="63" t="s">
        <v>63</v>
      </c>
      <c r="G17" s="58" t="s">
        <v>11</v>
      </c>
      <c r="H17" s="33"/>
      <c r="I17" s="34">
        <f t="shared" si="5"/>
        <v>0</v>
      </c>
      <c r="K17" s="73"/>
      <c r="L17" s="63" t="s">
        <v>63</v>
      </c>
      <c r="M17" s="58" t="s">
        <v>11</v>
      </c>
      <c r="N17" s="33"/>
      <c r="O17" s="34">
        <f t="shared" si="6"/>
        <v>0</v>
      </c>
    </row>
    <row r="18" spans="1:15" ht="32.5" customHeight="1">
      <c r="A18" s="9"/>
      <c r="B18" s="3"/>
      <c r="C18" s="66" t="s">
        <v>79</v>
      </c>
      <c r="E18" s="73"/>
      <c r="F18" s="63"/>
      <c r="G18" s="58" t="s">
        <v>11</v>
      </c>
      <c r="H18" s="33"/>
      <c r="I18" s="34"/>
      <c r="K18" s="73"/>
      <c r="L18" s="63"/>
      <c r="M18" s="58" t="s">
        <v>11</v>
      </c>
      <c r="N18" s="33"/>
      <c r="O18" s="34"/>
    </row>
    <row r="19" spans="1:15" ht="32.5" customHeight="1">
      <c r="A19" s="9" t="s">
        <v>18</v>
      </c>
      <c r="B19" s="3" t="s">
        <v>28</v>
      </c>
      <c r="C19" s="65" t="s">
        <v>89</v>
      </c>
      <c r="E19" s="73"/>
      <c r="F19" s="63" t="s">
        <v>88</v>
      </c>
      <c r="G19" s="58" t="s">
        <v>13</v>
      </c>
      <c r="H19" s="33"/>
      <c r="I19" s="34">
        <f t="shared" ref="I19:I27" si="7">E19*H19</f>
        <v>0</v>
      </c>
      <c r="K19" s="73"/>
      <c r="L19" s="63" t="s">
        <v>88</v>
      </c>
      <c r="M19" s="58" t="s">
        <v>13</v>
      </c>
      <c r="N19" s="33"/>
      <c r="O19" s="34">
        <f t="shared" ref="O19:O27" si="8">K19*N19</f>
        <v>0</v>
      </c>
    </row>
    <row r="20" spans="1:15" ht="32.5" customHeight="1">
      <c r="A20" s="9" t="s">
        <v>5</v>
      </c>
      <c r="B20" s="104" t="s">
        <v>27</v>
      </c>
      <c r="C20" s="65" t="s">
        <v>91</v>
      </c>
      <c r="E20" s="73">
        <v>645</v>
      </c>
      <c r="F20" s="63" t="s">
        <v>92</v>
      </c>
      <c r="G20" s="58" t="s">
        <v>16</v>
      </c>
      <c r="H20" s="33">
        <v>120</v>
      </c>
      <c r="I20" s="34">
        <f t="shared" si="7"/>
        <v>77400</v>
      </c>
      <c r="K20" s="73"/>
      <c r="L20" s="63" t="s">
        <v>92</v>
      </c>
      <c r="M20" s="58" t="s">
        <v>16</v>
      </c>
      <c r="N20" s="33">
        <v>120</v>
      </c>
      <c r="O20" s="34">
        <f t="shared" si="8"/>
        <v>0</v>
      </c>
    </row>
    <row r="21" spans="1:15" ht="32.5" customHeight="1">
      <c r="A21" s="9" t="s">
        <v>8</v>
      </c>
      <c r="B21" s="79" t="s">
        <v>26</v>
      </c>
      <c r="C21" s="65" t="s">
        <v>22</v>
      </c>
      <c r="E21" s="73"/>
      <c r="F21" s="63" t="s">
        <v>63</v>
      </c>
      <c r="G21" s="58" t="s">
        <v>11</v>
      </c>
      <c r="H21" s="33">
        <v>1700</v>
      </c>
      <c r="I21" s="34">
        <f t="shared" si="7"/>
        <v>0</v>
      </c>
      <c r="K21" s="73"/>
      <c r="L21" s="63" t="s">
        <v>63</v>
      </c>
      <c r="M21" s="58" t="s">
        <v>11</v>
      </c>
      <c r="N21" s="33">
        <v>1700</v>
      </c>
      <c r="O21" s="34">
        <f t="shared" si="8"/>
        <v>0</v>
      </c>
    </row>
    <row r="22" spans="1:15" ht="32.5" customHeight="1">
      <c r="A22" s="9" t="s">
        <v>8</v>
      </c>
      <c r="B22" s="3" t="s">
        <v>26</v>
      </c>
      <c r="C22" s="65" t="s">
        <v>23</v>
      </c>
      <c r="E22" s="73"/>
      <c r="F22" s="63" t="s">
        <v>63</v>
      </c>
      <c r="G22" s="58" t="s">
        <v>11</v>
      </c>
      <c r="H22" s="33">
        <v>1000</v>
      </c>
      <c r="I22" s="34">
        <f t="shared" si="7"/>
        <v>0</v>
      </c>
      <c r="K22" s="73"/>
      <c r="L22" s="63" t="s">
        <v>63</v>
      </c>
      <c r="M22" s="58" t="s">
        <v>11</v>
      </c>
      <c r="N22" s="33">
        <v>1000</v>
      </c>
      <c r="O22" s="34">
        <f t="shared" si="8"/>
        <v>0</v>
      </c>
    </row>
    <row r="23" spans="1:15" ht="32.5" customHeight="1">
      <c r="A23" s="40"/>
      <c r="B23" s="41" t="s">
        <v>27</v>
      </c>
      <c r="C23" s="67" t="s">
        <v>31</v>
      </c>
      <c r="E23" s="74"/>
      <c r="F23" s="63" t="s">
        <v>63</v>
      </c>
      <c r="G23" s="59" t="s">
        <v>11</v>
      </c>
      <c r="H23" s="45"/>
      <c r="I23" s="34">
        <f t="shared" si="7"/>
        <v>0</v>
      </c>
      <c r="K23" s="74"/>
      <c r="L23" s="63" t="s">
        <v>63</v>
      </c>
      <c r="M23" s="59" t="s">
        <v>11</v>
      </c>
      <c r="N23" s="45"/>
      <c r="O23" s="34">
        <f t="shared" si="8"/>
        <v>0</v>
      </c>
    </row>
    <row r="24" spans="1:15" ht="32.5" customHeight="1">
      <c r="A24" s="40"/>
      <c r="B24" s="41"/>
      <c r="C24" s="67" t="s">
        <v>32</v>
      </c>
      <c r="E24" s="74"/>
      <c r="F24" s="63" t="s">
        <v>63</v>
      </c>
      <c r="G24" s="59" t="s">
        <v>11</v>
      </c>
      <c r="H24" s="45"/>
      <c r="I24" s="34">
        <f t="shared" si="7"/>
        <v>0</v>
      </c>
      <c r="K24" s="74"/>
      <c r="L24" s="63" t="s">
        <v>63</v>
      </c>
      <c r="M24" s="59" t="s">
        <v>11</v>
      </c>
      <c r="N24" s="45"/>
      <c r="O24" s="34">
        <f t="shared" si="8"/>
        <v>0</v>
      </c>
    </row>
    <row r="25" spans="1:15" ht="32.5" customHeight="1">
      <c r="A25" s="40"/>
      <c r="B25" s="41"/>
      <c r="C25" s="67" t="s">
        <v>33</v>
      </c>
      <c r="E25" s="74"/>
      <c r="F25" s="63" t="s">
        <v>63</v>
      </c>
      <c r="G25" s="59" t="s">
        <v>11</v>
      </c>
      <c r="H25" s="45"/>
      <c r="I25" s="34">
        <f t="shared" si="7"/>
        <v>0</v>
      </c>
      <c r="K25" s="74"/>
      <c r="L25" s="63" t="s">
        <v>63</v>
      </c>
      <c r="M25" s="59" t="s">
        <v>11</v>
      </c>
      <c r="N25" s="45"/>
      <c r="O25" s="34">
        <f t="shared" si="8"/>
        <v>0</v>
      </c>
    </row>
    <row r="26" spans="1:15" ht="32.5" customHeight="1">
      <c r="A26" s="40"/>
      <c r="B26" s="41"/>
      <c r="C26" s="67" t="s">
        <v>37</v>
      </c>
      <c r="E26" s="74"/>
      <c r="F26" s="63" t="s">
        <v>63</v>
      </c>
      <c r="G26" s="59" t="s">
        <v>11</v>
      </c>
      <c r="H26" s="45"/>
      <c r="I26" s="34">
        <f t="shared" si="7"/>
        <v>0</v>
      </c>
      <c r="K26" s="74"/>
      <c r="L26" s="63" t="s">
        <v>63</v>
      </c>
      <c r="M26" s="59" t="s">
        <v>11</v>
      </c>
      <c r="N26" s="45"/>
      <c r="O26" s="34">
        <f t="shared" si="8"/>
        <v>0</v>
      </c>
    </row>
    <row r="27" spans="1:15" ht="32.5" customHeight="1">
      <c r="A27" s="40"/>
      <c r="B27" s="41"/>
      <c r="C27" s="67" t="s">
        <v>38</v>
      </c>
      <c r="E27" s="74"/>
      <c r="F27" s="63" t="s">
        <v>63</v>
      </c>
      <c r="G27" s="59" t="s">
        <v>11</v>
      </c>
      <c r="H27" s="45"/>
      <c r="I27" s="34">
        <f t="shared" si="7"/>
        <v>0</v>
      </c>
      <c r="K27" s="74"/>
      <c r="L27" s="63" t="s">
        <v>63</v>
      </c>
      <c r="M27" s="59" t="s">
        <v>11</v>
      </c>
      <c r="N27" s="45"/>
      <c r="O27" s="34">
        <f t="shared" si="8"/>
        <v>0</v>
      </c>
    </row>
    <row r="28" spans="1:15" ht="32.5" customHeight="1">
      <c r="A28" s="40" t="s">
        <v>5</v>
      </c>
      <c r="B28" s="41" t="s">
        <v>27</v>
      </c>
      <c r="C28" s="67" t="s">
        <v>80</v>
      </c>
      <c r="E28" s="74"/>
      <c r="F28" s="63" t="s">
        <v>63</v>
      </c>
      <c r="G28" s="59" t="s">
        <v>11</v>
      </c>
      <c r="H28" s="45"/>
      <c r="I28" s="34"/>
      <c r="K28" s="74">
        <v>1</v>
      </c>
      <c r="L28" s="63" t="s">
        <v>63</v>
      </c>
      <c r="M28" s="59" t="s">
        <v>11</v>
      </c>
      <c r="N28" s="45"/>
      <c r="O28" s="34"/>
    </row>
    <row r="29" spans="1:15" ht="32.5" customHeight="1">
      <c r="A29" s="40"/>
      <c r="B29" s="41"/>
      <c r="C29" s="67" t="s">
        <v>39</v>
      </c>
      <c r="E29" s="74"/>
      <c r="F29" s="63" t="s">
        <v>63</v>
      </c>
      <c r="G29" s="59" t="s">
        <v>11</v>
      </c>
      <c r="H29" s="45"/>
      <c r="I29" s="34">
        <f t="shared" ref="I29:I30" si="9">E29*H29</f>
        <v>0</v>
      </c>
      <c r="K29" s="74"/>
      <c r="L29" s="63" t="s">
        <v>63</v>
      </c>
      <c r="M29" s="59" t="s">
        <v>11</v>
      </c>
      <c r="N29" s="45"/>
      <c r="O29" s="34">
        <f t="shared" ref="O29:O30" si="10">K29*N29</f>
        <v>0</v>
      </c>
    </row>
    <row r="30" spans="1:15" ht="32.5" customHeight="1">
      <c r="A30" s="40" t="s">
        <v>5</v>
      </c>
      <c r="B30" s="41" t="s">
        <v>27</v>
      </c>
      <c r="C30" s="67" t="s">
        <v>93</v>
      </c>
      <c r="E30" s="74">
        <v>4</v>
      </c>
      <c r="F30" s="63" t="s">
        <v>63</v>
      </c>
      <c r="G30" s="59" t="s">
        <v>11</v>
      </c>
      <c r="H30" s="45"/>
      <c r="I30" s="34">
        <f t="shared" si="9"/>
        <v>0</v>
      </c>
      <c r="K30" s="74">
        <v>1</v>
      </c>
      <c r="L30" s="63" t="s">
        <v>63</v>
      </c>
      <c r="M30" s="59" t="s">
        <v>11</v>
      </c>
      <c r="N30" s="45"/>
      <c r="O30" s="34">
        <f t="shared" si="10"/>
        <v>0</v>
      </c>
    </row>
    <row r="31" spans="1:15" ht="32.5" customHeight="1">
      <c r="A31" s="40" t="s">
        <v>5</v>
      </c>
      <c r="B31" s="41" t="s">
        <v>27</v>
      </c>
      <c r="C31" s="67" t="s">
        <v>76</v>
      </c>
      <c r="E31" s="74"/>
      <c r="F31" s="63"/>
      <c r="G31" s="59"/>
      <c r="H31" s="45"/>
      <c r="I31" s="34"/>
      <c r="K31" s="74"/>
      <c r="L31" s="63"/>
      <c r="M31" s="59"/>
      <c r="N31" s="45"/>
      <c r="O31" s="34"/>
    </row>
    <row r="32" spans="1:15" ht="32.5" customHeight="1">
      <c r="A32" s="40" t="s">
        <v>5</v>
      </c>
      <c r="B32" s="41" t="s">
        <v>27</v>
      </c>
      <c r="C32" s="67" t="s">
        <v>41</v>
      </c>
      <c r="E32" s="74">
        <v>11</v>
      </c>
      <c r="F32" s="63" t="s">
        <v>63</v>
      </c>
      <c r="G32" s="59" t="s">
        <v>6</v>
      </c>
      <c r="H32" s="45">
        <v>200</v>
      </c>
      <c r="I32" s="34">
        <f t="shared" ref="I32:I40" si="11">E32*H32</f>
        <v>2200</v>
      </c>
      <c r="K32" s="74">
        <v>5</v>
      </c>
      <c r="L32" s="63" t="s">
        <v>63</v>
      </c>
      <c r="M32" s="59" t="s">
        <v>6</v>
      </c>
      <c r="N32" s="45">
        <v>200</v>
      </c>
      <c r="O32" s="34">
        <f t="shared" ref="O32:O40" si="12">K32*N32</f>
        <v>1000</v>
      </c>
    </row>
    <row r="33" spans="1:15" ht="32.5" hidden="1" customHeight="1">
      <c r="A33" s="40" t="s">
        <v>5</v>
      </c>
      <c r="B33" s="41" t="s">
        <v>27</v>
      </c>
      <c r="C33" s="67" t="s">
        <v>42</v>
      </c>
      <c r="E33" s="74"/>
      <c r="F33" s="63" t="s">
        <v>63</v>
      </c>
      <c r="G33" s="59" t="s">
        <v>6</v>
      </c>
      <c r="H33" s="45">
        <v>200</v>
      </c>
      <c r="I33" s="34">
        <f t="shared" si="11"/>
        <v>0</v>
      </c>
      <c r="K33" s="74"/>
      <c r="L33" s="63" t="s">
        <v>63</v>
      </c>
      <c r="M33" s="59" t="s">
        <v>6</v>
      </c>
      <c r="N33" s="45">
        <v>200</v>
      </c>
      <c r="O33" s="34">
        <f t="shared" si="12"/>
        <v>0</v>
      </c>
    </row>
    <row r="34" spans="1:15" ht="32.5" hidden="1" customHeight="1">
      <c r="A34" s="40" t="s">
        <v>5</v>
      </c>
      <c r="B34" s="41" t="s">
        <v>27</v>
      </c>
      <c r="C34" s="67" t="s">
        <v>43</v>
      </c>
      <c r="E34" s="74"/>
      <c r="F34" s="63" t="s">
        <v>63</v>
      </c>
      <c r="G34" s="59" t="s">
        <v>6</v>
      </c>
      <c r="H34" s="45">
        <v>200</v>
      </c>
      <c r="I34" s="34">
        <f t="shared" si="11"/>
        <v>0</v>
      </c>
      <c r="K34" s="74"/>
      <c r="L34" s="63" t="s">
        <v>63</v>
      </c>
      <c r="M34" s="59" t="s">
        <v>6</v>
      </c>
      <c r="N34" s="45">
        <v>200</v>
      </c>
      <c r="O34" s="34">
        <f t="shared" si="12"/>
        <v>0</v>
      </c>
    </row>
    <row r="35" spans="1:15" ht="32.5" customHeight="1">
      <c r="A35" s="40"/>
      <c r="B35" s="41"/>
      <c r="C35" s="67" t="s">
        <v>44</v>
      </c>
      <c r="E35" s="74"/>
      <c r="F35" s="63" t="s">
        <v>63</v>
      </c>
      <c r="G35" s="59" t="s">
        <v>11</v>
      </c>
      <c r="H35" s="45"/>
      <c r="I35" s="34">
        <f t="shared" si="11"/>
        <v>0</v>
      </c>
      <c r="K35" s="74"/>
      <c r="L35" s="63" t="s">
        <v>63</v>
      </c>
      <c r="M35" s="59" t="s">
        <v>11</v>
      </c>
      <c r="N35" s="45"/>
      <c r="O35" s="34">
        <f t="shared" si="12"/>
        <v>0</v>
      </c>
    </row>
    <row r="36" spans="1:15" ht="32.5" customHeight="1">
      <c r="A36" s="40" t="s">
        <v>5</v>
      </c>
      <c r="B36" s="41" t="s">
        <v>26</v>
      </c>
      <c r="C36" s="67" t="s">
        <v>48</v>
      </c>
      <c r="E36" s="74"/>
      <c r="F36" s="63" t="s">
        <v>63</v>
      </c>
      <c r="G36" s="61" t="s">
        <v>49</v>
      </c>
      <c r="H36" s="45">
        <v>15000</v>
      </c>
      <c r="I36" s="34">
        <f t="shared" si="11"/>
        <v>0</v>
      </c>
      <c r="K36" s="74">
        <v>2</v>
      </c>
      <c r="L36" s="63" t="s">
        <v>63</v>
      </c>
      <c r="M36" s="61" t="s">
        <v>49</v>
      </c>
      <c r="N36" s="45">
        <v>15000</v>
      </c>
      <c r="O36" s="34">
        <f t="shared" si="12"/>
        <v>30000</v>
      </c>
    </row>
    <row r="37" spans="1:15" ht="32.5" customHeight="1">
      <c r="A37" s="40"/>
      <c r="B37" s="41"/>
      <c r="C37" s="67" t="s">
        <v>50</v>
      </c>
      <c r="E37" s="74"/>
      <c r="F37" s="63" t="s">
        <v>63</v>
      </c>
      <c r="G37" s="59" t="s">
        <v>6</v>
      </c>
      <c r="H37" s="45">
        <v>100</v>
      </c>
      <c r="I37" s="34">
        <f t="shared" si="11"/>
        <v>0</v>
      </c>
      <c r="K37" s="74"/>
      <c r="L37" s="63" t="s">
        <v>63</v>
      </c>
      <c r="M37" s="59" t="s">
        <v>6</v>
      </c>
      <c r="N37" s="45">
        <v>100</v>
      </c>
      <c r="O37" s="34">
        <f t="shared" si="12"/>
        <v>0</v>
      </c>
    </row>
    <row r="38" spans="1:15" ht="32.5" customHeight="1">
      <c r="A38" s="40" t="s">
        <v>5</v>
      </c>
      <c r="B38" s="41"/>
      <c r="C38" s="67" t="s">
        <v>51</v>
      </c>
      <c r="E38" s="74"/>
      <c r="F38" s="63" t="s">
        <v>63</v>
      </c>
      <c r="G38" s="59" t="s">
        <v>6</v>
      </c>
      <c r="H38" s="45">
        <v>100</v>
      </c>
      <c r="I38" s="34">
        <f t="shared" si="11"/>
        <v>0</v>
      </c>
      <c r="K38" s="74"/>
      <c r="L38" s="63" t="s">
        <v>63</v>
      </c>
      <c r="M38" s="59" t="s">
        <v>6</v>
      </c>
      <c r="N38" s="45">
        <v>100</v>
      </c>
      <c r="O38" s="34">
        <f t="shared" si="12"/>
        <v>0</v>
      </c>
    </row>
    <row r="39" spans="1:15" ht="32.5" customHeight="1">
      <c r="A39" s="40" t="s">
        <v>5</v>
      </c>
      <c r="B39" s="41" t="s">
        <v>27</v>
      </c>
      <c r="C39" s="68" t="s">
        <v>55</v>
      </c>
      <c r="E39" s="74"/>
      <c r="F39" s="63" t="s">
        <v>63</v>
      </c>
      <c r="G39" s="59" t="s">
        <v>11</v>
      </c>
      <c r="H39" s="45"/>
      <c r="I39" s="34">
        <f t="shared" si="11"/>
        <v>0</v>
      </c>
      <c r="K39" s="74"/>
      <c r="L39" s="63" t="s">
        <v>63</v>
      </c>
      <c r="M39" s="59" t="s">
        <v>11</v>
      </c>
      <c r="N39" s="45"/>
      <c r="O39" s="34">
        <f t="shared" si="12"/>
        <v>0</v>
      </c>
    </row>
    <row r="40" spans="1:15" ht="32.5" customHeight="1">
      <c r="A40" s="40" t="s">
        <v>5</v>
      </c>
      <c r="B40" s="41" t="s">
        <v>27</v>
      </c>
      <c r="C40" s="67" t="s">
        <v>66</v>
      </c>
      <c r="E40" s="74"/>
      <c r="F40" s="63" t="s">
        <v>63</v>
      </c>
      <c r="G40" s="59" t="s">
        <v>11</v>
      </c>
      <c r="H40" s="45"/>
      <c r="I40" s="34">
        <f t="shared" si="11"/>
        <v>0</v>
      </c>
      <c r="K40" s="74"/>
      <c r="L40" s="63" t="s">
        <v>63</v>
      </c>
      <c r="M40" s="59" t="s">
        <v>11</v>
      </c>
      <c r="N40" s="45"/>
      <c r="O40" s="34">
        <f t="shared" si="12"/>
        <v>0</v>
      </c>
    </row>
    <row r="41" spans="1:15" ht="32.5" customHeight="1">
      <c r="A41" s="40" t="s">
        <v>5</v>
      </c>
      <c r="B41" s="41" t="s">
        <v>27</v>
      </c>
      <c r="C41" s="67" t="s">
        <v>67</v>
      </c>
      <c r="E41" s="74"/>
      <c r="F41" s="63"/>
      <c r="G41" s="59" t="s">
        <v>11</v>
      </c>
      <c r="H41" s="45"/>
      <c r="I41" s="34"/>
      <c r="K41" s="74"/>
      <c r="L41" s="63"/>
      <c r="M41" s="59" t="s">
        <v>11</v>
      </c>
      <c r="N41" s="45"/>
      <c r="O41" s="34"/>
    </row>
    <row r="42" spans="1:15" ht="32.5" customHeight="1">
      <c r="A42" s="40" t="s">
        <v>8</v>
      </c>
      <c r="B42" s="41" t="s">
        <v>27</v>
      </c>
      <c r="C42" s="67" t="s">
        <v>58</v>
      </c>
      <c r="E42" s="74"/>
      <c r="F42" s="63" t="s">
        <v>63</v>
      </c>
      <c r="G42" s="59" t="s">
        <v>11</v>
      </c>
      <c r="H42" s="45"/>
      <c r="I42" s="34">
        <f t="shared" ref="I42:I44" si="13">E42*H42</f>
        <v>0</v>
      </c>
      <c r="K42" s="74">
        <v>1</v>
      </c>
      <c r="L42" s="63" t="s">
        <v>63</v>
      </c>
      <c r="M42" s="59" t="s">
        <v>11</v>
      </c>
      <c r="N42" s="45"/>
      <c r="O42" s="34">
        <f t="shared" ref="O42:O44" si="14">K42*N42</f>
        <v>0</v>
      </c>
    </row>
    <row r="43" spans="1:15" ht="32.5" customHeight="1">
      <c r="A43" s="40" t="s">
        <v>5</v>
      </c>
      <c r="B43" s="41" t="s">
        <v>27</v>
      </c>
      <c r="C43" s="70" t="s">
        <v>59</v>
      </c>
      <c r="E43" s="74"/>
      <c r="F43" s="63" t="s">
        <v>63</v>
      </c>
      <c r="G43" s="59" t="s">
        <v>11</v>
      </c>
      <c r="H43" s="45"/>
      <c r="I43" s="34">
        <f t="shared" si="13"/>
        <v>0</v>
      </c>
      <c r="K43" s="74"/>
      <c r="L43" s="63" t="s">
        <v>63</v>
      </c>
      <c r="M43" s="59" t="s">
        <v>11</v>
      </c>
      <c r="N43" s="45"/>
      <c r="O43" s="34">
        <f t="shared" si="14"/>
        <v>0</v>
      </c>
    </row>
    <row r="44" spans="1:15" ht="32.5" customHeight="1">
      <c r="A44" s="40" t="s">
        <v>70</v>
      </c>
      <c r="B44" s="41" t="s">
        <v>27</v>
      </c>
      <c r="C44" s="69" t="s">
        <v>60</v>
      </c>
      <c r="E44" s="74"/>
      <c r="F44" s="63" t="s">
        <v>63</v>
      </c>
      <c r="G44" s="59" t="s">
        <v>11</v>
      </c>
      <c r="H44" s="45"/>
      <c r="I44" s="34">
        <f t="shared" si="13"/>
        <v>0</v>
      </c>
      <c r="K44" s="74"/>
      <c r="L44" s="63" t="s">
        <v>63</v>
      </c>
      <c r="M44" s="59" t="s">
        <v>11</v>
      </c>
      <c r="N44" s="45"/>
      <c r="O44" s="34">
        <f t="shared" si="14"/>
        <v>0</v>
      </c>
    </row>
    <row r="45" spans="1:15" ht="32.5" customHeight="1">
      <c r="A45" s="40"/>
      <c r="B45" s="41"/>
      <c r="C45" s="69" t="s">
        <v>65</v>
      </c>
      <c r="E45" s="74"/>
      <c r="F45" s="63"/>
      <c r="G45" s="59" t="s">
        <v>11</v>
      </c>
      <c r="H45" s="45"/>
      <c r="I45" s="34"/>
      <c r="K45" s="74"/>
      <c r="L45" s="63"/>
      <c r="M45" s="59" t="s">
        <v>11</v>
      </c>
      <c r="N45" s="45"/>
      <c r="O45" s="34"/>
    </row>
    <row r="46" spans="1:15" ht="32.5" customHeight="1">
      <c r="A46" s="40" t="s">
        <v>47</v>
      </c>
      <c r="B46" s="41" t="s">
        <v>27</v>
      </c>
      <c r="C46" s="69" t="s">
        <v>69</v>
      </c>
      <c r="E46" s="74"/>
      <c r="F46" s="63"/>
      <c r="G46" s="59" t="s">
        <v>11</v>
      </c>
      <c r="H46" s="45"/>
      <c r="I46" s="34"/>
      <c r="K46" s="74"/>
      <c r="L46" s="63"/>
      <c r="M46" s="59" t="s">
        <v>11</v>
      </c>
      <c r="N46" s="45"/>
      <c r="O46" s="34"/>
    </row>
    <row r="47" spans="1:15" ht="32.5" customHeight="1">
      <c r="A47" s="40" t="s">
        <v>71</v>
      </c>
      <c r="B47" s="41" t="s">
        <v>27</v>
      </c>
      <c r="C47" s="69" t="s">
        <v>96</v>
      </c>
      <c r="E47" s="74"/>
      <c r="F47" s="63" t="s">
        <v>63</v>
      </c>
      <c r="G47" s="58" t="s">
        <v>11</v>
      </c>
      <c r="H47" s="45"/>
      <c r="I47" s="34">
        <f t="shared" ref="I47" si="15">E47*H47</f>
        <v>0</v>
      </c>
      <c r="K47" s="74"/>
      <c r="L47" s="63" t="s">
        <v>63</v>
      </c>
      <c r="M47" s="58" t="s">
        <v>11</v>
      </c>
      <c r="N47" s="45"/>
      <c r="O47" s="34">
        <f t="shared" ref="O47:O48" si="16">K47*N47</f>
        <v>0</v>
      </c>
    </row>
    <row r="48" spans="1:15" ht="32.5" customHeight="1">
      <c r="A48" s="40" t="s">
        <v>71</v>
      </c>
      <c r="B48" s="41" t="s">
        <v>27</v>
      </c>
      <c r="C48" s="69" t="s">
        <v>97</v>
      </c>
      <c r="E48" s="74">
        <v>22</v>
      </c>
      <c r="F48" s="63" t="s">
        <v>63</v>
      </c>
      <c r="G48" s="106" t="s">
        <v>95</v>
      </c>
      <c r="H48" s="45"/>
      <c r="I48" s="34">
        <f t="shared" ref="I48" si="17">E48*H48</f>
        <v>0</v>
      </c>
      <c r="K48" s="74"/>
      <c r="L48" s="63" t="s">
        <v>63</v>
      </c>
      <c r="M48" s="106" t="s">
        <v>95</v>
      </c>
      <c r="N48" s="45"/>
      <c r="O48" s="34">
        <f t="shared" si="16"/>
        <v>0</v>
      </c>
    </row>
    <row r="49" spans="1:15" ht="32.5" customHeight="1">
      <c r="A49" s="40"/>
      <c r="B49" s="41"/>
      <c r="C49" s="69" t="s">
        <v>73</v>
      </c>
      <c r="E49" s="74"/>
      <c r="F49" s="63" t="s">
        <v>63</v>
      </c>
      <c r="G49" s="59" t="s">
        <v>16</v>
      </c>
      <c r="H49" s="45"/>
      <c r="I49" s="46"/>
      <c r="K49" s="74"/>
      <c r="L49" s="63" t="s">
        <v>63</v>
      </c>
      <c r="M49" s="59" t="s">
        <v>16</v>
      </c>
      <c r="N49" s="45"/>
      <c r="O49" s="46"/>
    </row>
    <row r="50" spans="1:15" ht="32.5" customHeight="1">
      <c r="A50" s="40"/>
      <c r="B50" s="41"/>
      <c r="C50" s="69" t="s">
        <v>74</v>
      </c>
      <c r="E50" s="74"/>
      <c r="F50" s="63"/>
      <c r="G50" s="59"/>
      <c r="H50" s="45"/>
      <c r="I50" s="46"/>
      <c r="K50" s="74"/>
      <c r="L50" s="63"/>
      <c r="M50" s="59"/>
      <c r="N50" s="45"/>
      <c r="O50" s="46"/>
    </row>
    <row r="51" spans="1:15" ht="32.5" customHeight="1">
      <c r="A51" s="40" t="s">
        <v>8</v>
      </c>
      <c r="B51" s="41" t="s">
        <v>27</v>
      </c>
      <c r="C51" s="69" t="s">
        <v>84</v>
      </c>
      <c r="E51" s="74"/>
      <c r="F51" s="63"/>
      <c r="G51" s="59"/>
      <c r="H51" s="45"/>
      <c r="I51" s="46"/>
      <c r="K51" s="74"/>
      <c r="L51" s="63"/>
      <c r="M51" s="59"/>
      <c r="N51" s="45"/>
      <c r="O51" s="46"/>
    </row>
    <row r="52" spans="1:15" ht="32.5" customHeight="1">
      <c r="A52" s="40"/>
      <c r="B52" s="41"/>
      <c r="C52" s="69" t="s">
        <v>85</v>
      </c>
      <c r="E52" s="90"/>
      <c r="F52" s="63" t="s">
        <v>63</v>
      </c>
      <c r="G52" s="58" t="s">
        <v>11</v>
      </c>
      <c r="H52" s="45"/>
      <c r="I52" s="46"/>
      <c r="K52" s="90"/>
      <c r="L52" s="63" t="s">
        <v>63</v>
      </c>
      <c r="M52" s="58" t="s">
        <v>11</v>
      </c>
      <c r="N52" s="45"/>
      <c r="O52" s="46"/>
    </row>
    <row r="53" spans="1:15" ht="32.5" customHeight="1">
      <c r="A53" s="130"/>
      <c r="B53" s="131"/>
      <c r="C53" s="69" t="s">
        <v>94</v>
      </c>
      <c r="E53" s="74">
        <v>5.5</v>
      </c>
      <c r="F53" s="105" t="s">
        <v>63</v>
      </c>
      <c r="G53" s="57" t="s">
        <v>95</v>
      </c>
      <c r="H53" s="45"/>
      <c r="I53" s="46"/>
      <c r="K53" s="74"/>
      <c r="L53" s="105" t="s">
        <v>63</v>
      </c>
      <c r="M53" s="57" t="s">
        <v>95</v>
      </c>
      <c r="N53" s="45"/>
      <c r="O53" s="46"/>
    </row>
    <row r="54" spans="1:15" ht="32.5" customHeight="1">
      <c r="A54" s="130"/>
      <c r="B54" s="131"/>
      <c r="C54" s="55" t="s">
        <v>100</v>
      </c>
      <c r="E54" s="74"/>
      <c r="F54" s="80"/>
      <c r="G54" s="106"/>
      <c r="H54" s="45"/>
      <c r="I54" s="46"/>
      <c r="K54" s="74">
        <v>2</v>
      </c>
      <c r="L54" s="80"/>
      <c r="M54" s="59" t="s">
        <v>61</v>
      </c>
      <c r="N54" s="45"/>
      <c r="O54" s="46"/>
    </row>
    <row r="55" spans="1:15" ht="32.5" customHeight="1">
      <c r="A55" s="130"/>
      <c r="B55" s="131" t="s">
        <v>109</v>
      </c>
      <c r="C55" s="55" t="s">
        <v>105</v>
      </c>
      <c r="E55" s="74"/>
      <c r="F55" s="80"/>
      <c r="G55" s="106"/>
      <c r="H55" s="45"/>
      <c r="I55" s="46"/>
      <c r="K55" s="74">
        <v>4</v>
      </c>
      <c r="L55" s="80"/>
      <c r="M55" s="59" t="s">
        <v>16</v>
      </c>
      <c r="N55" s="45"/>
      <c r="O55" s="46"/>
    </row>
    <row r="56" spans="1:15" ht="32.5" customHeight="1">
      <c r="A56" s="130"/>
      <c r="B56" s="131" t="s">
        <v>109</v>
      </c>
      <c r="C56" s="55" t="s">
        <v>106</v>
      </c>
      <c r="E56" s="74"/>
      <c r="F56" s="80"/>
      <c r="G56" s="106"/>
      <c r="H56" s="45"/>
      <c r="I56" s="46"/>
      <c r="K56" s="74">
        <v>2</v>
      </c>
      <c r="L56" s="80"/>
      <c r="M56" s="59" t="s">
        <v>16</v>
      </c>
      <c r="N56" s="45"/>
      <c r="O56" s="46"/>
    </row>
    <row r="57" spans="1:15" ht="32.5" customHeight="1">
      <c r="A57" s="130"/>
      <c r="B57" s="131" t="s">
        <v>109</v>
      </c>
      <c r="C57" s="55" t="s">
        <v>102</v>
      </c>
      <c r="E57" s="74"/>
      <c r="F57" s="80"/>
      <c r="G57" s="106"/>
      <c r="H57" s="45"/>
      <c r="I57" s="46"/>
      <c r="K57" s="74">
        <v>1</v>
      </c>
      <c r="L57" s="80"/>
      <c r="M57" s="59" t="s">
        <v>13</v>
      </c>
      <c r="N57" s="45"/>
      <c r="O57" s="46"/>
    </row>
    <row r="58" spans="1:15" ht="32.5" customHeight="1">
      <c r="A58" s="130"/>
      <c r="B58" s="131"/>
      <c r="C58" s="55" t="s">
        <v>108</v>
      </c>
      <c r="E58" s="74"/>
      <c r="F58" s="80"/>
      <c r="G58" s="106"/>
      <c r="H58" s="45"/>
      <c r="I58" s="46"/>
      <c r="K58" s="74">
        <v>4</v>
      </c>
      <c r="L58" s="80"/>
      <c r="M58" s="59" t="s">
        <v>16</v>
      </c>
      <c r="N58" s="45"/>
      <c r="O58" s="46"/>
    </row>
    <row r="59" spans="1:15" ht="32.5" customHeight="1">
      <c r="A59" s="130"/>
      <c r="B59" s="131"/>
      <c r="C59" s="55" t="s">
        <v>101</v>
      </c>
      <c r="E59" s="74"/>
      <c r="F59" s="80"/>
      <c r="G59" s="106"/>
      <c r="H59" s="45"/>
      <c r="I59" s="46"/>
      <c r="K59" s="74">
        <v>1</v>
      </c>
      <c r="L59" s="80"/>
      <c r="M59" s="59" t="s">
        <v>16</v>
      </c>
      <c r="N59" s="45"/>
      <c r="O59" s="46"/>
    </row>
    <row r="60" spans="1:15" ht="32.5" customHeight="1">
      <c r="A60" s="130"/>
      <c r="B60" s="131"/>
      <c r="C60" s="55" t="s">
        <v>103</v>
      </c>
      <c r="E60" s="74"/>
      <c r="F60" s="80"/>
      <c r="G60" s="106"/>
      <c r="H60" s="45"/>
      <c r="I60" s="46"/>
      <c r="K60" s="74">
        <v>3</v>
      </c>
      <c r="L60" s="80"/>
      <c r="M60" s="59" t="s">
        <v>11</v>
      </c>
      <c r="N60" s="45"/>
      <c r="O60" s="46"/>
    </row>
    <row r="61" spans="1:15" ht="32.5" customHeight="1">
      <c r="A61" s="130"/>
      <c r="B61" s="131"/>
      <c r="C61" s="55" t="s">
        <v>104</v>
      </c>
      <c r="E61" s="74"/>
      <c r="F61" s="80"/>
      <c r="G61" s="106"/>
      <c r="H61" s="45"/>
      <c r="I61" s="46"/>
      <c r="K61" s="74">
        <v>1</v>
      </c>
      <c r="L61" s="80"/>
      <c r="M61" s="59" t="s">
        <v>11</v>
      </c>
      <c r="N61" s="45"/>
      <c r="O61" s="46"/>
    </row>
    <row r="62" spans="1:15" ht="32.5" customHeight="1">
      <c r="A62" s="130"/>
      <c r="B62" s="131" t="s">
        <v>109</v>
      </c>
      <c r="C62" s="55" t="s">
        <v>107</v>
      </c>
      <c r="E62" s="90"/>
      <c r="F62" s="80"/>
      <c r="G62" s="59" t="s">
        <v>11</v>
      </c>
      <c r="H62" s="45"/>
      <c r="I62" s="46"/>
      <c r="K62" s="74">
        <v>1</v>
      </c>
      <c r="L62" s="80"/>
      <c r="M62" s="59" t="s">
        <v>11</v>
      </c>
      <c r="N62" s="45"/>
      <c r="O62" s="46"/>
    </row>
    <row r="63" spans="1:15" ht="32.5" customHeight="1" thickBot="1">
      <c r="A63" s="11" t="s">
        <v>12</v>
      </c>
      <c r="B63" s="12"/>
      <c r="C63" s="14"/>
      <c r="E63" s="76">
        <f>SUM(E5:E52)</f>
        <v>701</v>
      </c>
      <c r="F63" s="19"/>
      <c r="G63" s="60" t="s">
        <v>64</v>
      </c>
      <c r="H63" s="35">
        <v>25000</v>
      </c>
      <c r="I63" s="36"/>
      <c r="K63" s="76">
        <f>SUM(K5:K52)</f>
        <v>25</v>
      </c>
      <c r="L63" s="19"/>
      <c r="M63" s="60" t="s">
        <v>64</v>
      </c>
      <c r="N63" s="35">
        <v>25000</v>
      </c>
      <c r="O63" s="36"/>
    </row>
    <row r="64" spans="1:15">
      <c r="A64" s="15"/>
      <c r="B64" s="15"/>
      <c r="E64" s="88"/>
      <c r="H64" s="103" t="s">
        <v>4</v>
      </c>
      <c r="I64" s="102">
        <f>SUM(I5:I63)+H63</f>
        <v>172600</v>
      </c>
      <c r="K64" s="88"/>
      <c r="N64" s="103" t="s">
        <v>4</v>
      </c>
      <c r="O64" s="102">
        <f>SUM(O5:O63)+N63</f>
        <v>81000</v>
      </c>
    </row>
    <row r="65" spans="1:3">
      <c r="A65" s="15"/>
      <c r="B65" s="15"/>
      <c r="C65" s="15"/>
    </row>
    <row r="66" spans="1:3">
      <c r="A66" s="15"/>
      <c r="B66" s="15"/>
      <c r="C66" s="15"/>
    </row>
    <row r="67" spans="1:3">
      <c r="A67" s="15"/>
      <c r="B67" s="15"/>
      <c r="C67" s="15"/>
    </row>
    <row r="68" spans="1:3">
      <c r="A68" s="15"/>
      <c r="B68" s="15"/>
      <c r="C68" s="15"/>
    </row>
    <row r="69" spans="1:3">
      <c r="A69" s="15"/>
      <c r="B69" s="15"/>
      <c r="C69" s="15"/>
    </row>
    <row r="70" spans="1:3">
      <c r="A70" s="15"/>
      <c r="B70" s="15"/>
      <c r="C70" s="15"/>
    </row>
    <row r="71" spans="1:3">
      <c r="A71" s="15"/>
      <c r="B71" s="15"/>
      <c r="C71" s="15"/>
    </row>
    <row r="72" spans="1:3">
      <c r="A72" s="15"/>
      <c r="B72" s="15"/>
      <c r="C72" s="15"/>
    </row>
    <row r="73" spans="1:3">
      <c r="A73" s="15"/>
      <c r="B73" s="15"/>
      <c r="C73" s="15"/>
    </row>
  </sheetData>
  <autoFilter ref="C3:C73" xr:uid="{734600DA-26CD-431E-A9B1-1873D5708EE4}"/>
  <mergeCells count="2">
    <mergeCell ref="E3:I3"/>
    <mergeCell ref="K3:O3"/>
  </mergeCells>
  <phoneticPr fontId="1"/>
  <dataValidations count="4">
    <dataValidation type="list" allowBlank="1" showInputMessage="1" showErrorMessage="1" sqref="A21" xr:uid="{A20922A9-ED7E-41A9-A6C6-74C10DDB91BF}">
      <formula1>"廃油,引火性廃油,運賃,木くず,廃プラ,汚泥,"</formula1>
    </dataValidation>
    <dataValidation type="list" allowBlank="1" showInputMessage="1" showErrorMessage="1" sqref="A63:A89 A5:A20" xr:uid="{20A11B8F-1D05-45D4-85A6-DB1D1FB8B1FE}">
      <formula1>"廃油,引火性廃油,運賃,木くず,廃プラ"</formula1>
    </dataValidation>
    <dataValidation type="list" allowBlank="1" showInputMessage="1" showErrorMessage="1" sqref="G62:G63 G49:G52 M49:M52 M5:M47 G5:G47 M54:M63" xr:uid="{DAC9C6C3-78B2-48FA-B46E-5768C1CA5A4E}">
      <formula1>"㎏,缶,台,本,ドラム缶"</formula1>
    </dataValidation>
    <dataValidation type="list" allowBlank="1" showInputMessage="1" showErrorMessage="1" sqref="A22:A62" xr:uid="{DE3B17E4-8F52-4D36-9D4E-A5626EEC2905}">
      <formula1>"廃油,引火性廃油,運賃,木くず,廃プラ,汚泥,シンナー,メタノール"</formula1>
    </dataValidation>
  </dataValidations>
  <pageMargins left="0.7" right="0.7" top="0.75" bottom="0.75" header="0.3" footer="0.3"/>
  <pageSetup paperSize="9" scale="65" fitToHeight="0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2021</vt:lpstr>
      <vt:lpstr>2022</vt:lpstr>
      <vt:lpstr>2023</vt:lpstr>
      <vt:lpstr>2024</vt:lpstr>
      <vt:lpstr>'2022'!Print_Area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2024-11-19T10:20:21Z</dcterms:modified>
</cp:coreProperties>
</file>