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4086331\Desktop\"/>
    </mc:Choice>
  </mc:AlternateContent>
  <xr:revisionPtr revIDLastSave="0" documentId="8_{1E24D288-B644-4C2D-8125-D8FDE7246E22}" xr6:coauthVersionLast="47" xr6:coauthVersionMax="47" xr10:uidLastSave="{00000000-0000-0000-0000-000000000000}"/>
  <bookViews>
    <workbookView xWindow="-110" yWindow="-110" windowWidth="19420" windowHeight="10300" xr2:uid="{00000000-000D-0000-FFFF-FFFF00000000}"/>
  </bookViews>
  <sheets>
    <sheet name="【最新版】産廃依頼書2023.5" sheetId="22" r:id="rId1"/>
    <sheet name="管理票" sheetId="21" r:id="rId2"/>
    <sheet name="概算重量" sheetId="23" r:id="rId3"/>
  </sheets>
  <definedNames>
    <definedName name="_xlnm._FilterDatabase" localSheetId="1" hidden="1">管理票!$C$9:$K$34</definedName>
    <definedName name="_xlnm.Print_Area" localSheetId="0">【最新版】産廃依頼書2023.5!$A$1:$Q$89</definedName>
    <definedName name="_xlnm.Print_Area" localSheetId="1">管理票!$B$1:$K$34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2" l="1"/>
  <c r="J1" i="21"/>
  <c r="D67" i="22" l="1"/>
  <c r="D5" i="22"/>
  <c r="D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O4" authorId="0" shapeId="0" xr:uid="{E846B181-B375-42B2-B987-340F5CAD6186}">
      <text>
        <r>
          <rPr>
            <b/>
            <sz val="11"/>
            <color indexed="81"/>
            <rFont val="MS P ゴシック"/>
            <family val="3"/>
            <charset val="128"/>
          </rPr>
          <t>ﾘｽﾄ選択</t>
        </r>
      </text>
    </comment>
    <comment ref="O5" authorId="0" shapeId="0" xr:uid="{00000000-0006-0000-0000-000002000000}">
      <text>
        <r>
          <rPr>
            <b/>
            <sz val="11"/>
            <color indexed="81"/>
            <rFont val="MS P ゴシック"/>
            <family val="3"/>
            <charset val="128"/>
          </rPr>
          <t>ﾘｽﾄ選択</t>
        </r>
      </text>
    </comment>
    <comment ref="P8" authorId="0" shapeId="0" xr:uid="{BBAF9A63-D21F-4FBE-AAC0-CF1B7859CFF7}">
      <text>
        <r>
          <rPr>
            <b/>
            <sz val="10"/>
            <color indexed="81"/>
            <rFont val="MS P ゴシック"/>
            <family val="3"/>
            <charset val="128"/>
          </rPr>
          <t>←入力 or  ㊞</t>
        </r>
        <r>
          <rPr>
            <sz val="10"/>
            <color indexed="81"/>
            <rFont val="MS P ゴシック"/>
            <family val="3"/>
            <charset val="128"/>
          </rPr>
          <t xml:space="preserve">
</t>
        </r>
      </text>
    </comment>
    <comment ref="E11" authorId="0" shapeId="0" xr:uid="{06F62BF2-8CAC-4562-A0ED-981FF78DF82F}">
      <text>
        <r>
          <rPr>
            <b/>
            <sz val="20"/>
            <color indexed="10"/>
            <rFont val="MS P ゴシック"/>
            <family val="3"/>
            <charset val="128"/>
          </rPr>
          <t>選択(工事・物販）</t>
        </r>
        <r>
          <rPr>
            <sz val="9"/>
            <color indexed="10"/>
            <rFont val="MS P ゴシック"/>
            <family val="3"/>
            <charset val="128"/>
          </rPr>
          <t xml:space="preserve">
</t>
        </r>
      </text>
    </comment>
    <comment ref="P20" authorId="1" shapeId="0" xr:uid="{613ABB7D-B03F-4E96-AA72-57FBEFD9943D}">
      <text>
        <r>
          <rPr>
            <b/>
            <sz val="9"/>
            <color indexed="81"/>
            <rFont val="ＭＳ Ｐゴシック"/>
            <family val="3"/>
            <charset val="128"/>
          </rPr>
          <t xml:space="preserve">冷媒回収がある場合、
</t>
        </r>
        <r>
          <rPr>
            <b/>
            <u/>
            <sz val="12"/>
            <color indexed="81"/>
            <rFont val="ＭＳ Ｐゴシック"/>
            <family val="3"/>
            <charset val="128"/>
          </rPr>
          <t>必ず冷媒種類を記入　</t>
        </r>
        <r>
          <rPr>
            <b/>
            <sz val="9"/>
            <color indexed="81"/>
            <rFont val="ＭＳ Ｐゴシック"/>
            <family val="3"/>
            <charset val="128"/>
          </rPr>
          <t>の事</t>
        </r>
      </text>
    </comment>
    <comment ref="E32" authorId="2" shapeId="0" xr:uid="{EAEF3229-39D0-4DE7-B558-F70E6261C1CF}">
      <text>
        <r>
          <rPr>
            <sz val="9"/>
            <color indexed="81"/>
            <rFont val="ＭＳ Ｐゴシック"/>
            <family val="3"/>
            <charset val="128"/>
          </rPr>
          <t>900×1800パネル換算</t>
        </r>
      </text>
    </comment>
    <comment ref="G32" authorId="2" shapeId="0" xr:uid="{621CA42B-30C0-4E4D-BB7A-BD77154D9B04}">
      <text>
        <r>
          <rPr>
            <sz val="9"/>
            <color indexed="81"/>
            <rFont val="ＭＳ Ｐゴシック"/>
            <family val="3"/>
            <charset val="128"/>
          </rPr>
          <t>解体前坪数</t>
        </r>
      </text>
    </comment>
  </commentList>
</comments>
</file>

<file path=xl/sharedStrings.xml><?xml version="1.0" encoding="utf-8"?>
<sst xmlns="http://schemas.openxmlformats.org/spreadsheetml/2006/main" count="492" uniqueCount="322">
  <si>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</si>
  <si>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</si>
  <si>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</si>
  <si>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</si>
  <si>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</si>
  <si>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</si>
  <si>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</si>
  <si>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</si>
  <si>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</si>
  <si>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</si>
  <si>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</si>
  <si>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</si>
  <si>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</si>
  <si>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</si>
  <si>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</si>
  <si>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</si>
  <si>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</si>
  <si>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</si>
  <si>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</si>
  <si>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</si>
  <si>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</si>
  <si>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</si>
  <si>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</si>
  <si>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</si>
  <si>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</si>
  <si>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冷凍機</t>
    <rPh sb="0" eb="3">
      <t>レイトウキ</t>
    </rPh>
    <phoneticPr fontId="3"/>
  </si>
  <si>
    <t>業務用冷蔵庫</t>
    <rPh sb="0" eb="3">
      <t>ギョウムヨウ</t>
    </rPh>
    <rPh sb="3" eb="6">
      <t>レイゾウコ</t>
    </rPh>
    <phoneticPr fontId="3"/>
  </si>
  <si>
    <t>吸収冷温水機</t>
    <rPh sb="0" eb="2">
      <t>キュウシュウ</t>
    </rPh>
    <rPh sb="2" eb="3">
      <t>レイ</t>
    </rPh>
    <rPh sb="3" eb="5">
      <t>オンスイ</t>
    </rPh>
    <rPh sb="5" eb="6">
      <t>キ</t>
    </rPh>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</si>
  <si>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</si>
  <si>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</si>
  <si>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</si>
  <si>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</si>
  <si>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</si>
  <si>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</si>
  <si>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</si>
  <si>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</si>
  <si>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</si>
  <si>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配管類/配線類</t>
    <rPh sb="0" eb="2">
      <t>ハイカン</t>
    </rPh>
    <rPh sb="2" eb="3">
      <t>ルイ</t>
    </rPh>
    <phoneticPr fontId="3"/>
  </si>
  <si>
    <t>製氷機</t>
    <rPh sb="0" eb="3">
      <t>セイヒョウキ</t>
    </rPh>
    <phoneticPr fontId="3"/>
  </si>
  <si>
    <t>食洗機</t>
    <rPh sb="0" eb="1">
      <t>ショク</t>
    </rPh>
    <rPh sb="1" eb="2">
      <t>ススグ</t>
    </rPh>
    <rPh sb="2" eb="3">
      <t>キ</t>
    </rPh>
    <phoneticPr fontId="3"/>
  </si>
  <si>
    <t>ショーケース（別置）</t>
    <rPh sb="7" eb="8">
      <t>ベツ</t>
    </rPh>
    <rPh sb="8" eb="9">
      <t>オ</t>
    </rPh>
    <phoneticPr fontId="3"/>
  </si>
  <si>
    <t>（店舗機器）</t>
    <rPh sb="1" eb="3">
      <t>テンポ</t>
    </rPh>
    <rPh sb="3" eb="5">
      <t>キキ</t>
    </rPh>
    <phoneticPr fontId="3"/>
  </si>
  <si>
    <t>（厨房機器）</t>
    <rPh sb="1" eb="3">
      <t>チュウボウ</t>
    </rPh>
    <rPh sb="3" eb="5">
      <t>キキ</t>
    </rPh>
    <phoneticPr fontId="3"/>
  </si>
  <si>
    <t>（空調機）</t>
    <rPh sb="1" eb="4">
      <t>クウチョウキ</t>
    </rPh>
    <phoneticPr fontId="3"/>
  </si>
  <si>
    <t>（その他）</t>
    <rPh sb="3" eb="4">
      <t>タ</t>
    </rPh>
    <phoneticPr fontId="3"/>
  </si>
  <si>
    <t>ショーケース（内蔵）</t>
    <rPh sb="7" eb="9">
      <t>ナイゾウ</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</si>
  <si>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</si>
  <si>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</si>
  <si>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</si>
  <si>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</si>
  <si>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</si>
  <si>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</si>
  <si>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</si>
  <si>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</si>
  <si>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</si>
  <si>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</si>
  <si>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</si>
  <si>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</si>
  <si>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</si>
  <si>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</si>
  <si>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</si>
  <si>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</si>
  <si>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</si>
  <si>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ﾌﾟﾚﾊﾌﾞﾊﾟﾈﾙ（50㎜）</t>
    <phoneticPr fontId="3"/>
  </si>
  <si>
    <t>ﾌﾟﾚﾊﾌﾞﾊﾟﾈﾙ（100㎜）</t>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</si>
  <si>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</si>
  <si>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</si>
  <si>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</si>
  <si>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</si>
  <si>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</si>
  <si>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</si>
  <si>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</si>
  <si>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業務用（一体型）</t>
    <rPh sb="0" eb="2">
      <t>ギョウム</t>
    </rPh>
    <rPh sb="2" eb="3">
      <t>ヨウ</t>
    </rPh>
    <rPh sb="4" eb="7">
      <t>イッタイガタ</t>
    </rPh>
    <phoneticPr fontId="3"/>
  </si>
  <si>
    <t>　株式会社</t>
    <rPh sb="1" eb="5">
      <t>カブシキガイシャ</t>
    </rPh>
    <phoneticPr fontId="3"/>
  </si>
  <si>
    <t>廃プラ類</t>
    <rPh sb="0" eb="1">
      <t>ハイ</t>
    </rPh>
    <phoneticPr fontId="3"/>
  </si>
  <si>
    <t>空調 室内機</t>
    <rPh sb="0" eb="2">
      <t>クウチョウ</t>
    </rPh>
    <rPh sb="3" eb="5">
      <t>シツナイ</t>
    </rPh>
    <rPh sb="5" eb="6">
      <t>キ</t>
    </rPh>
    <phoneticPr fontId="3"/>
  </si>
  <si>
    <t>空調 室外機（ＥＨＰ）</t>
    <rPh sb="4" eb="5">
      <t>ガイ</t>
    </rPh>
    <phoneticPr fontId="3"/>
  </si>
  <si>
    <t>空調 室外機（ＧＨＰ）</t>
    <phoneticPr fontId="3"/>
  </si>
  <si>
    <t>コンデンサー</t>
    <phoneticPr fontId="3"/>
  </si>
  <si>
    <t>クーリングコイル</t>
    <phoneticPr fontId="3"/>
  </si>
  <si>
    <t>電話：</t>
    <rPh sb="0" eb="2">
      <t>デンワ</t>
    </rPh>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</si>
  <si>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</si>
  <si>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</si>
  <si>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</si>
  <si>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</si>
  <si>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</si>
  <si>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</si>
  <si>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伊藤忠メタルズ</t>
  </si>
  <si>
    <t>CCｶｽﾀﾏｰｻﾎﾟｰﾄ部 サ－ビス課</t>
    <phoneticPr fontId="3"/>
  </si>
  <si>
    <t>ＣＣ工事,　ＣＣ物販,　ＣＣサービス</t>
    <phoneticPr fontId="3"/>
  </si>
  <si>
    <t>空調工事,　空調サービス</t>
    <phoneticPr fontId="3"/>
  </si>
  <si>
    <t>事務所(産廃/共通),　事務所(その他)　　,</t>
    <phoneticPr fontId="3"/>
  </si>
  <si>
    <t>月/日</t>
    <rPh sb="0" eb="1">
      <t>ツキ</t>
    </rPh>
    <rPh sb="2" eb="3">
      <t>ニチ</t>
    </rPh>
    <phoneticPr fontId="3"/>
  </si>
  <si>
    <t>数量（ｋｇ）</t>
    <rPh sb="0" eb="2">
      <t>スウリョウ</t>
    </rPh>
    <phoneticPr fontId="3"/>
  </si>
  <si>
    <t>台数</t>
    <rPh sb="0" eb="2">
      <t>ダイスウ</t>
    </rPh>
    <phoneticPr fontId="3"/>
  </si>
  <si>
    <t>品名</t>
    <rPh sb="0" eb="2">
      <t>ヒンメイ</t>
    </rPh>
    <phoneticPr fontId="3"/>
  </si>
  <si>
    <t>Ｐ担当者</t>
    <rPh sb="1" eb="4">
      <t>タントウシャ</t>
    </rPh>
    <phoneticPr fontId="3"/>
  </si>
  <si>
    <t>拠点</t>
    <rPh sb="0" eb="2">
      <t>キョテン</t>
    </rPh>
    <phoneticPr fontId="3"/>
  </si>
  <si>
    <t>店舗名</t>
    <rPh sb="0" eb="2">
      <t>テンポ</t>
    </rPh>
    <rPh sb="2" eb="3">
      <t>メイ</t>
    </rPh>
    <phoneticPr fontId="3"/>
  </si>
  <si>
    <t>店舗引き揚げ日</t>
    <rPh sb="0" eb="2">
      <t>テンポ</t>
    </rPh>
    <rPh sb="2" eb="3">
      <t>ヒ</t>
    </rPh>
    <rPh sb="4" eb="5">
      <t>ア</t>
    </rPh>
    <rPh sb="6" eb="7">
      <t>ビ</t>
    </rPh>
    <phoneticPr fontId="3"/>
  </si>
  <si>
    <t>ﾏﾆﾌｪｽﾄNo.</t>
    <phoneticPr fontId="3"/>
  </si>
  <si>
    <t>処分場持込日</t>
    <rPh sb="0" eb="3">
      <t>ショブンジョウ</t>
    </rPh>
    <rPh sb="3" eb="5">
      <t>モチコミ</t>
    </rPh>
    <rPh sb="5" eb="6">
      <t>ビ</t>
    </rPh>
    <phoneticPr fontId="48"/>
  </si>
  <si>
    <t>■処分事業者：</t>
    <rPh sb="1" eb="3">
      <t>ショブン</t>
    </rPh>
    <rPh sb="3" eb="6">
      <t>ジギョウシャ</t>
    </rPh>
    <phoneticPr fontId="3"/>
  </si>
  <si>
    <t>■運搬事業者：</t>
    <rPh sb="1" eb="3">
      <t>ウンパン</t>
    </rPh>
    <rPh sb="3" eb="6">
      <t>ジギョウシャ</t>
    </rPh>
    <phoneticPr fontId="3"/>
  </si>
  <si>
    <t>■排出事業場：</t>
    <rPh sb="1" eb="3">
      <t>ハイシュツ</t>
    </rPh>
    <rPh sb="3" eb="5">
      <t>ジギョウ</t>
    </rPh>
    <rPh sb="5" eb="6">
      <t>バ</t>
    </rPh>
    <phoneticPr fontId="3"/>
  </si>
  <si>
    <t>マニフェスト管理票</t>
    <rPh sb="6" eb="8">
      <t>カンリ</t>
    </rPh>
    <rPh sb="8" eb="9">
      <t>ヒョウ</t>
    </rPh>
    <phoneticPr fontId="48"/>
  </si>
  <si>
    <t>パナソニック産機システムズ(株)御中</t>
    <rPh sb="6" eb="8">
      <t>サンキ</t>
    </rPh>
    <rPh sb="13" eb="16">
      <t>カブ</t>
    </rPh>
    <rPh sb="16" eb="18">
      <t>オンチュウ</t>
    </rPh>
    <phoneticPr fontId="3"/>
  </si>
  <si>
    <t>空調営業部 ﾌｧｼﾘﾃｨ1課,　空調営業部 ﾌｧｼﾘﾃｨ2課,　施工管理課,　管理・企画課,　　,</t>
    <phoneticPr fontId="3"/>
  </si>
  <si>
    <t>コールドチェーン営業部,</t>
    <phoneticPr fontId="3"/>
  </si>
  <si>
    <t>青森営業所,　秋田営業所,　盛岡営業所,　郡山営業所,　山形営業所</t>
    <phoneticPr fontId="3"/>
  </si>
  <si>
    <t>（部署名)</t>
    <phoneticPr fontId="3"/>
  </si>
  <si>
    <t>担当者</t>
    <rPh sb="0" eb="3">
      <t>タントウシャ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</si>
  <si>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</si>
  <si>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石綿Lv1・2</t>
    <rPh sb="0" eb="2">
      <t>イシワタ</t>
    </rPh>
    <phoneticPr fontId="3"/>
  </si>
  <si>
    <t>石綿Lv3</t>
    <rPh sb="0" eb="2">
      <t>イシワタ</t>
    </rPh>
    <phoneticPr fontId="3"/>
  </si>
  <si>
    <t>　希望車種　：　２ｔ　・　４ｔ　・　６ｔ　・　８ｔ　・　大型　・　アームロール車（　３ｔ　・　４ｔ　・　６ｔ　・　大型　）</t>
    <rPh sb="1" eb="3">
      <t>キボウ</t>
    </rPh>
    <rPh sb="3" eb="5">
      <t>シャシュ</t>
    </rPh>
    <phoneticPr fontId="3"/>
  </si>
  <si>
    <t>ユニック車　・　パワーゲート車</t>
    <rPh sb="4" eb="5">
      <t>シャ</t>
    </rPh>
    <rPh sb="14" eb="15">
      <t>シャ</t>
    </rPh>
    <phoneticPr fontId="3"/>
  </si>
  <si>
    <t>　現場コンテナ設置： 　要　・　不要</t>
    <phoneticPr fontId="3"/>
  </si>
  <si>
    <t>車両の待機場所有無：　①待機場所制限なし　　　②スペース制限あり　　　③時間制限あり　　　④スペースおよび時間制限あり</t>
    <phoneticPr fontId="3"/>
  </si>
  <si>
    <t>その他連絡事項：</t>
    <rPh sb="2" eb="3">
      <t>タ</t>
    </rPh>
    <rPh sb="3" eb="5">
      <t>レンラク</t>
    </rPh>
    <rPh sb="5" eb="7">
      <t>ジコウ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</si>
  <si>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</si>
  <si>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</si>
  <si>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</si>
  <si>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t>改定日：2022.12.9　産業廃棄物処理依頼書_R4 Ver2</t>
    <rPh sb="0" eb="3">
      <t>カイテイビ</t>
    </rPh>
    <phoneticPr fontId="3"/>
  </si>
  <si>
    <t>（発行№)</t>
    <rPh sb="1" eb="3">
      <t>ハッコウ</t>
    </rPh>
    <phoneticPr fontId="3"/>
  </si>
  <si>
    <t>空調エンジニアリング課,　空調営業部 営業1課, 空調営業部 営業2課,</t>
    <rPh sb="19" eb="21">
      <t>エイギョウ</t>
    </rPh>
    <rPh sb="22" eb="23">
      <t>カ</t>
    </rPh>
    <phoneticPr fontId="3"/>
  </si>
  <si>
    <t>コールドチェーン営業部,　青森営業所,　秋田営業所,　盛岡営業所,　郡山営業所,　山形営業所,　CCｶｽﾀﾏｰｻﾎﾟｰﾄ部 サ－ビス課,　空調エンジニアリング課,　空調営業部 営業1課, 　空調営業部 営業2課,　空調営業部 ﾌｧｼﾘﾃｨ1課,　空調営業部 ﾌｧｼﾘﾃｨ2課,　施工管理課,　管理・企画課,　　,</t>
    <phoneticPr fontId="3"/>
  </si>
  <si>
    <r>
      <t>・</t>
    </r>
    <r>
      <rPr>
        <u/>
        <sz val="11"/>
        <rFont val="ＭＳ Ｐゴシック"/>
        <family val="3"/>
        <charset val="128"/>
      </rPr>
      <t>積み込み方法</t>
    </r>
    <phoneticPr fontId="3"/>
  </si>
  <si>
    <r>
      <t>・</t>
    </r>
    <r>
      <rPr>
        <u/>
        <sz val="10.5"/>
        <rFont val="ＭＳ Ｐゴシック"/>
        <family val="3"/>
        <charset val="128"/>
      </rPr>
      <t>車両の高さ制限</t>
    </r>
    <phoneticPr fontId="3"/>
  </si>
  <si>
    <r>
      <rPr>
        <b/>
        <sz val="11"/>
        <rFont val="ＭＳ Ｐゴシック"/>
        <family val="3"/>
        <charset val="128"/>
      </rPr>
      <t>　</t>
    </r>
    <r>
      <rPr>
        <b/>
        <u/>
        <sz val="11"/>
        <rFont val="ＭＳ Ｐゴシック"/>
        <family val="3"/>
        <charset val="128"/>
      </rPr>
      <t>積み込み方法</t>
    </r>
    <r>
      <rPr>
        <sz val="11"/>
        <rFont val="ＭＳ Ｐゴシック"/>
        <family val="3"/>
        <charset val="128"/>
      </rPr>
      <t>　：　フォークリフト　・ 　移動式クレーン（レッカー）　・　置き場渡し</t>
    </r>
    <rPh sb="1" eb="2">
      <t>ツ</t>
    </rPh>
    <rPh sb="3" eb="4">
      <t>コ</t>
    </rPh>
    <rPh sb="5" eb="7">
      <t>ホウホウ</t>
    </rPh>
    <rPh sb="21" eb="23">
      <t>イドウ</t>
    </rPh>
    <rPh sb="23" eb="24">
      <t>シキ</t>
    </rPh>
    <rPh sb="37" eb="38">
      <t>オ</t>
    </rPh>
    <rPh sb="39" eb="40">
      <t>バ</t>
    </rPh>
    <rPh sb="40" eb="41">
      <t>ワタ</t>
    </rPh>
    <phoneticPr fontId="3"/>
  </si>
  <si>
    <r>
      <rPr>
        <b/>
        <sz val="11"/>
        <rFont val="ＭＳ Ｐゴシック"/>
        <family val="3"/>
        <charset val="128"/>
      </rPr>
      <t>　</t>
    </r>
    <r>
      <rPr>
        <b/>
        <u/>
        <sz val="11"/>
        <rFont val="ＭＳ Ｐゴシック"/>
        <family val="3"/>
        <charset val="128"/>
      </rPr>
      <t>車両の高さ制限</t>
    </r>
    <r>
      <rPr>
        <sz val="11"/>
        <rFont val="ＭＳ Ｐゴシック"/>
        <family val="3"/>
        <charset val="128"/>
      </rPr>
      <t>：　　　有り　　・　　無し</t>
    </r>
    <rPh sb="1" eb="3">
      <t>シャリョウ</t>
    </rPh>
    <rPh sb="4" eb="5">
      <t>タカ</t>
    </rPh>
    <rPh sb="6" eb="8">
      <t>セイゲン</t>
    </rPh>
    <rPh sb="12" eb="13">
      <t>アリ</t>
    </rPh>
    <rPh sb="19" eb="20">
      <t>ナ</t>
    </rPh>
    <phoneticPr fontId="3"/>
  </si>
  <si>
    <t>管理票の店舗名をマニフェスト備考欄に記載願います</t>
  </si>
  <si>
    <t>工事,　物販,　事務所,　サービス（整備）,　ルート回収（首都圏）,　　,</t>
    <phoneticPr fontId="3"/>
  </si>
  <si>
    <t>←</t>
    <phoneticPr fontId="3"/>
  </si>
  <si>
    <t>製造年やメーカー別で重量は変わってきます。</t>
    <rPh sb="0" eb="2">
      <t>セイゾウ</t>
    </rPh>
    <rPh sb="2" eb="3">
      <t>ドシ</t>
    </rPh>
    <rPh sb="8" eb="9">
      <t>ベツ</t>
    </rPh>
    <rPh sb="10" eb="12">
      <t>ジュウリョウ</t>
    </rPh>
    <rPh sb="13" eb="14">
      <t>カ</t>
    </rPh>
    <phoneticPr fontId="3"/>
  </si>
  <si>
    <t>あくまでも重量目安として参考にしてください。</t>
    <rPh sb="5" eb="7">
      <t>ジュウリョウ</t>
    </rPh>
    <rPh sb="7" eb="9">
      <t>メヤス</t>
    </rPh>
    <rPh sb="12" eb="14">
      <t>サンコウ</t>
    </rPh>
    <phoneticPr fontId="3"/>
  </si>
  <si>
    <t>小型店舗機器</t>
    <rPh sb="0" eb="2">
      <t>コガタ</t>
    </rPh>
    <rPh sb="2" eb="4">
      <t>テンポ</t>
    </rPh>
    <rPh sb="4" eb="6">
      <t>キキ</t>
    </rPh>
    <phoneticPr fontId="3"/>
  </si>
  <si>
    <t>ｼｮｰｹｰｽ</t>
    <phoneticPr fontId="3"/>
  </si>
  <si>
    <t>奥行、高さ、幅の長さは目安です。</t>
    <rPh sb="0" eb="2">
      <t>オクユキ</t>
    </rPh>
    <rPh sb="3" eb="4">
      <t>タカ</t>
    </rPh>
    <rPh sb="6" eb="7">
      <t>ハバ</t>
    </rPh>
    <rPh sb="8" eb="9">
      <t>ナガ</t>
    </rPh>
    <rPh sb="11" eb="13">
      <t>メヤス</t>
    </rPh>
    <phoneticPr fontId="3"/>
  </si>
  <si>
    <t>卓上型ｼｮｰｹｰｽ</t>
    <rPh sb="0" eb="2">
      <t>タクジョウ</t>
    </rPh>
    <rPh sb="2" eb="3">
      <t>ガタ</t>
    </rPh>
    <phoneticPr fontId="3"/>
  </si>
  <si>
    <t>奥行×高さmm</t>
    <rPh sb="0" eb="2">
      <t>オクユキ</t>
    </rPh>
    <rPh sb="3" eb="4">
      <t>タカ</t>
    </rPh>
    <phoneticPr fontId="3"/>
  </si>
  <si>
    <t>(容量）～75L</t>
    <rPh sb="1" eb="3">
      <t>ヨウリョウ</t>
    </rPh>
    <phoneticPr fontId="3"/>
  </si>
  <si>
    <t>卓上型　</t>
    <rPh sb="0" eb="2">
      <t>タクジョウ</t>
    </rPh>
    <rPh sb="2" eb="3">
      <t>ガタ</t>
    </rPh>
    <phoneticPr fontId="3"/>
  </si>
  <si>
    <t>470×880</t>
    <phoneticPr fontId="3"/>
  </si>
  <si>
    <t>Kg</t>
    <phoneticPr fontId="3"/>
  </si>
  <si>
    <t>標準型ｼｮｰｹｰｽ</t>
    <phoneticPr fontId="3"/>
  </si>
  <si>
    <t>幅～2尺　ｋｇ</t>
    <rPh sb="0" eb="1">
      <t>ハバ</t>
    </rPh>
    <rPh sb="3" eb="4">
      <t>シャク</t>
    </rPh>
    <phoneticPr fontId="3"/>
  </si>
  <si>
    <t>2.5尺</t>
    <rPh sb="3" eb="4">
      <t>シャク</t>
    </rPh>
    <phoneticPr fontId="3"/>
  </si>
  <si>
    <t>3.5尺</t>
    <rPh sb="3" eb="4">
      <t>シャク</t>
    </rPh>
    <phoneticPr fontId="3"/>
  </si>
  <si>
    <t>壁ピタタイプ(内臓型）</t>
    <rPh sb="0" eb="1">
      <t>カベ</t>
    </rPh>
    <rPh sb="7" eb="9">
      <t>ナイゾウ</t>
    </rPh>
    <rPh sb="9" eb="10">
      <t>カタ</t>
    </rPh>
    <phoneticPr fontId="3"/>
  </si>
  <si>
    <t>450×1400程度</t>
    <rPh sb="8" eb="10">
      <t>テイド</t>
    </rPh>
    <phoneticPr fontId="3"/>
  </si>
  <si>
    <t>－</t>
    <phoneticPr fontId="3"/>
  </si>
  <si>
    <t>リアドアタイプ(内臓型）</t>
    <rPh sb="8" eb="10">
      <t>ナイゾウ</t>
    </rPh>
    <rPh sb="10" eb="11">
      <t>カタ</t>
    </rPh>
    <phoneticPr fontId="3"/>
  </si>
  <si>
    <t>580×1400</t>
    <phoneticPr fontId="3"/>
  </si>
  <si>
    <t>(幅）2尺</t>
    <rPh sb="1" eb="2">
      <t>ハバ</t>
    </rPh>
    <rPh sb="4" eb="5">
      <t>シャク</t>
    </rPh>
    <phoneticPr fontId="3"/>
  </si>
  <si>
    <t>3尺</t>
    <rPh sb="1" eb="2">
      <t>シャク</t>
    </rPh>
    <phoneticPr fontId="3"/>
  </si>
  <si>
    <t>4尺</t>
    <rPh sb="1" eb="2">
      <t>シャク</t>
    </rPh>
    <phoneticPr fontId="3"/>
  </si>
  <si>
    <t>5尺</t>
    <rPh sb="1" eb="2">
      <t>シャク</t>
    </rPh>
    <phoneticPr fontId="3"/>
  </si>
  <si>
    <t>6尺</t>
    <rPh sb="1" eb="2">
      <t>シャク</t>
    </rPh>
    <phoneticPr fontId="3"/>
  </si>
  <si>
    <t>多段（内臓型）タイプ</t>
    <rPh sb="0" eb="2">
      <t>タダン</t>
    </rPh>
    <rPh sb="3" eb="5">
      <t>ナイゾウ</t>
    </rPh>
    <rPh sb="5" eb="6">
      <t>カタ</t>
    </rPh>
    <phoneticPr fontId="3"/>
  </si>
  <si>
    <t>670×1900</t>
    <phoneticPr fontId="3"/>
  </si>
  <si>
    <t>多段（別置型）タイプ</t>
    <rPh sb="0" eb="2">
      <t>タダン</t>
    </rPh>
    <rPh sb="3" eb="5">
      <t>ベッチ</t>
    </rPh>
    <rPh sb="5" eb="6">
      <t>カタ</t>
    </rPh>
    <phoneticPr fontId="3"/>
  </si>
  <si>
    <t>-</t>
    <phoneticPr fontId="3"/>
  </si>
  <si>
    <t>(幅）4.5～5尺</t>
    <rPh sb="1" eb="2">
      <t>ハバ</t>
    </rPh>
    <rPh sb="8" eb="9">
      <t>シャク</t>
    </rPh>
    <phoneticPr fontId="3"/>
  </si>
  <si>
    <t>ラウンドタイプ(内臓型）</t>
    <rPh sb="8" eb="10">
      <t>ナイゾウ</t>
    </rPh>
    <rPh sb="10" eb="11">
      <t>カタ</t>
    </rPh>
    <phoneticPr fontId="3"/>
  </si>
  <si>
    <t>950×1400</t>
    <phoneticPr fontId="3"/>
  </si>
  <si>
    <t>タテ型ｼｮｰｹｰｽ</t>
    <rPh sb="2" eb="3">
      <t>ガタ</t>
    </rPh>
    <phoneticPr fontId="3"/>
  </si>
  <si>
    <t>(幅）～2尺</t>
    <rPh sb="1" eb="2">
      <t>ハバ</t>
    </rPh>
    <rPh sb="5" eb="6">
      <t>シャク</t>
    </rPh>
    <phoneticPr fontId="3"/>
  </si>
  <si>
    <t>2.5～3尺</t>
    <rPh sb="5" eb="6">
      <t>シャク</t>
    </rPh>
    <phoneticPr fontId="3"/>
  </si>
  <si>
    <t>タテ型(内臓型）</t>
    <rPh sb="2" eb="3">
      <t>ガタ</t>
    </rPh>
    <rPh sb="4" eb="6">
      <t>ナイゾウ</t>
    </rPh>
    <rPh sb="6" eb="7">
      <t>カタ</t>
    </rPh>
    <phoneticPr fontId="3"/>
  </si>
  <si>
    <t>530×1500程度</t>
    <rPh sb="8" eb="10">
      <t>テイド</t>
    </rPh>
    <phoneticPr fontId="3"/>
  </si>
  <si>
    <t>平型ｼｮｰｹｰｽ</t>
    <phoneticPr fontId="3"/>
  </si>
  <si>
    <t>(幅）4尺</t>
    <rPh sb="1" eb="2">
      <t>ハバ</t>
    </rPh>
    <rPh sb="4" eb="5">
      <t>シャク</t>
    </rPh>
    <phoneticPr fontId="3"/>
  </si>
  <si>
    <t>7尺</t>
    <rPh sb="1" eb="2">
      <t>シャク</t>
    </rPh>
    <phoneticPr fontId="3"/>
  </si>
  <si>
    <t>平型(内臓型：冷蔵）</t>
    <rPh sb="0" eb="2">
      <t>ヒラガタ</t>
    </rPh>
    <rPh sb="3" eb="5">
      <t>ナイゾウ</t>
    </rPh>
    <rPh sb="5" eb="6">
      <t>カタ</t>
    </rPh>
    <rPh sb="7" eb="8">
      <t>レイ</t>
    </rPh>
    <rPh sb="8" eb="9">
      <t>ゾウ</t>
    </rPh>
    <phoneticPr fontId="3"/>
  </si>
  <si>
    <t>900×890</t>
    <phoneticPr fontId="3"/>
  </si>
  <si>
    <t>平型(内臓型：冷凍）</t>
    <rPh sb="0" eb="2">
      <t>ヒラガタ</t>
    </rPh>
    <rPh sb="3" eb="5">
      <t>ナイゾウ</t>
    </rPh>
    <rPh sb="5" eb="6">
      <t>カタ</t>
    </rPh>
    <rPh sb="7" eb="9">
      <t>レイトウ</t>
    </rPh>
    <phoneticPr fontId="3"/>
  </si>
  <si>
    <t>リーチインショーケース</t>
    <phoneticPr fontId="3"/>
  </si>
  <si>
    <t>幅2尺(1枚扉）</t>
    <rPh sb="0" eb="1">
      <t>ハバ</t>
    </rPh>
    <rPh sb="2" eb="3">
      <t>シャク</t>
    </rPh>
    <rPh sb="5" eb="6">
      <t>マイ</t>
    </rPh>
    <rPh sb="6" eb="7">
      <t>トビラ</t>
    </rPh>
    <phoneticPr fontId="3"/>
  </si>
  <si>
    <t>3尺(2枚扉）</t>
    <rPh sb="1" eb="2">
      <t>シャク</t>
    </rPh>
    <phoneticPr fontId="3"/>
  </si>
  <si>
    <t>4尺(2枚扉）</t>
    <rPh sb="1" eb="2">
      <t>シャク</t>
    </rPh>
    <phoneticPr fontId="3"/>
  </si>
  <si>
    <t>6尺(3枚扉）</t>
    <rPh sb="1" eb="2">
      <t>シャク</t>
    </rPh>
    <phoneticPr fontId="3"/>
  </si>
  <si>
    <t>リーチイン（内蔵型）</t>
    <rPh sb="6" eb="9">
      <t>ナイゾウガタ</t>
    </rPh>
    <phoneticPr fontId="3"/>
  </si>
  <si>
    <t>450×1900</t>
    <phoneticPr fontId="3"/>
  </si>
  <si>
    <t>―</t>
    <phoneticPr fontId="3"/>
  </si>
  <si>
    <t>650×1900</t>
    <phoneticPr fontId="3"/>
  </si>
  <si>
    <t>2.5尺(1枚扉）</t>
    <rPh sb="3" eb="4">
      <t>シャク</t>
    </rPh>
    <rPh sb="6" eb="7">
      <t>マイ</t>
    </rPh>
    <rPh sb="7" eb="8">
      <t>トビラ</t>
    </rPh>
    <phoneticPr fontId="3"/>
  </si>
  <si>
    <t>4.5尺(2枚扉）</t>
    <rPh sb="3" eb="4">
      <t>シャク</t>
    </rPh>
    <phoneticPr fontId="3"/>
  </si>
  <si>
    <t>7尺(3枚扉）</t>
    <rPh sb="1" eb="2">
      <t>シャク</t>
    </rPh>
    <phoneticPr fontId="3"/>
  </si>
  <si>
    <t>リーチイン（別置型）</t>
    <rPh sb="6" eb="8">
      <t>ベッチ</t>
    </rPh>
    <rPh sb="8" eb="9">
      <t>ガタ</t>
    </rPh>
    <phoneticPr fontId="3"/>
  </si>
  <si>
    <t>780×1900</t>
    <phoneticPr fontId="3"/>
  </si>
  <si>
    <t>830×1900</t>
    <phoneticPr fontId="3"/>
  </si>
  <si>
    <t>ウｵークイン内訳</t>
    <rPh sb="6" eb="8">
      <t>ウチワケ</t>
    </rPh>
    <phoneticPr fontId="3"/>
  </si>
  <si>
    <t>標準概算重量</t>
    <rPh sb="0" eb="2">
      <t>ヒョウジュン</t>
    </rPh>
    <rPh sb="2" eb="4">
      <t>ガイサン</t>
    </rPh>
    <rPh sb="4" eb="6">
      <t>ジュウリョウ</t>
    </rPh>
    <phoneticPr fontId="3"/>
  </si>
  <si>
    <t>全面扉</t>
    <rPh sb="0" eb="2">
      <t>ゼンメン</t>
    </rPh>
    <rPh sb="2" eb="3">
      <t>トビラ</t>
    </rPh>
    <phoneticPr fontId="3"/>
  </si>
  <si>
    <t>フレーム</t>
    <phoneticPr fontId="3"/>
  </si>
  <si>
    <t>パネルm2</t>
    <phoneticPr fontId="3"/>
  </si>
  <si>
    <t>中柱</t>
    <rPh sb="0" eb="1">
      <t>ナカ</t>
    </rPh>
    <rPh sb="1" eb="2">
      <t>バシラ</t>
    </rPh>
    <phoneticPr fontId="3"/>
  </si>
  <si>
    <t>棚柱</t>
    <rPh sb="0" eb="1">
      <t>タナ</t>
    </rPh>
    <rPh sb="1" eb="2">
      <t>バシラ</t>
    </rPh>
    <phoneticPr fontId="3"/>
  </si>
  <si>
    <t>棚（奥行×枚数）</t>
    <rPh sb="0" eb="1">
      <t>タナ</t>
    </rPh>
    <rPh sb="2" eb="4">
      <t>オクユキ</t>
    </rPh>
    <rPh sb="5" eb="7">
      <t>マイスウ</t>
    </rPh>
    <phoneticPr fontId="3"/>
  </si>
  <si>
    <t>蛍光灯安定器</t>
    <rPh sb="0" eb="3">
      <t>ケイコウトウ</t>
    </rPh>
    <rPh sb="3" eb="6">
      <t>アンテイキ</t>
    </rPh>
    <phoneticPr fontId="3"/>
  </si>
  <si>
    <t>ｳォｰｸインｼｮｰｹｰｽ(別置型）</t>
    <rPh sb="13" eb="15">
      <t>ベッチ</t>
    </rPh>
    <rPh sb="15" eb="16">
      <t>ガタ</t>
    </rPh>
    <phoneticPr fontId="3"/>
  </si>
  <si>
    <t>幅5尺(2枚扉）</t>
    <rPh sb="0" eb="1">
      <t>ハバ</t>
    </rPh>
    <rPh sb="2" eb="3">
      <t>シャク</t>
    </rPh>
    <rPh sb="5" eb="6">
      <t>マイ</t>
    </rPh>
    <rPh sb="6" eb="7">
      <t>トビラ</t>
    </rPh>
    <phoneticPr fontId="3"/>
  </si>
  <si>
    <t>尺(4枚扉）</t>
    <rPh sb="0" eb="1">
      <t>シャク</t>
    </rPh>
    <phoneticPr fontId="3"/>
  </si>
  <si>
    <t>尺(5枚扉）</t>
    <rPh sb="0" eb="1">
      <t>シャク</t>
    </rPh>
    <phoneticPr fontId="3"/>
  </si>
  <si>
    <t>尺(6枚扉）</t>
    <rPh sb="0" eb="1">
      <t>シャク</t>
    </rPh>
    <phoneticPr fontId="3"/>
  </si>
  <si>
    <t xml:space="preserve">24(650mm×12） </t>
    <phoneticPr fontId="3"/>
  </si>
  <si>
    <t>9(3個）</t>
    <rPh sb="3" eb="4">
      <t>コ</t>
    </rPh>
    <phoneticPr fontId="3"/>
  </si>
  <si>
    <t>ｳォｰｸイン(全面扉有）</t>
    <rPh sb="7" eb="9">
      <t>ゼンメン</t>
    </rPh>
    <rPh sb="9" eb="10">
      <t>トビラ</t>
    </rPh>
    <rPh sb="10" eb="11">
      <t>アリ</t>
    </rPh>
    <phoneticPr fontId="3"/>
  </si>
  <si>
    <t>幅7尺(3枚扉）</t>
    <rPh sb="0" eb="1">
      <t>ハバ</t>
    </rPh>
    <rPh sb="2" eb="3">
      <t>シャク</t>
    </rPh>
    <rPh sb="5" eb="6">
      <t>マイ</t>
    </rPh>
    <rPh sb="6" eb="7">
      <t>トビラ</t>
    </rPh>
    <phoneticPr fontId="3"/>
  </si>
  <si>
    <t>32(650mm×18）</t>
    <phoneticPr fontId="3"/>
  </si>
  <si>
    <t>11(4個）</t>
    <rPh sb="4" eb="5">
      <t>コ</t>
    </rPh>
    <phoneticPr fontId="3"/>
  </si>
  <si>
    <t>ｳォｰｸイン(オープン）</t>
    <phoneticPr fontId="3"/>
  </si>
  <si>
    <t>幅10尺(4枚扉）</t>
    <rPh sb="0" eb="1">
      <t>ハバ</t>
    </rPh>
    <rPh sb="3" eb="4">
      <t>シャク</t>
    </rPh>
    <rPh sb="6" eb="7">
      <t>マイ</t>
    </rPh>
    <rPh sb="7" eb="8">
      <t>トビラ</t>
    </rPh>
    <phoneticPr fontId="3"/>
  </si>
  <si>
    <t xml:space="preserve">48(650mm×24） </t>
    <phoneticPr fontId="3"/>
  </si>
  <si>
    <t>幅12尺(5枚扉）</t>
    <rPh sb="0" eb="1">
      <t>ハバ</t>
    </rPh>
    <rPh sb="3" eb="4">
      <t>シャク</t>
    </rPh>
    <rPh sb="6" eb="7">
      <t>マイ</t>
    </rPh>
    <rPh sb="7" eb="8">
      <t>トビラ</t>
    </rPh>
    <phoneticPr fontId="3"/>
  </si>
  <si>
    <t>ｼｮｰｹｰｽ　冷凍機</t>
    <rPh sb="7" eb="10">
      <t>レイトウキ</t>
    </rPh>
    <phoneticPr fontId="3"/>
  </si>
  <si>
    <t>2馬力　</t>
    <rPh sb="1" eb="3">
      <t>バリキ</t>
    </rPh>
    <phoneticPr fontId="3"/>
  </si>
  <si>
    <t>5馬力　</t>
    <rPh sb="1" eb="3">
      <t>バリキ</t>
    </rPh>
    <phoneticPr fontId="3"/>
  </si>
  <si>
    <t>10馬力</t>
    <rPh sb="2" eb="4">
      <t>バリキ</t>
    </rPh>
    <phoneticPr fontId="3"/>
  </si>
  <si>
    <t>15馬力</t>
    <rPh sb="2" eb="4">
      <t>バリキ</t>
    </rPh>
    <phoneticPr fontId="3"/>
  </si>
  <si>
    <t>20馬力</t>
    <rPh sb="2" eb="4">
      <t>バリキ</t>
    </rPh>
    <phoneticPr fontId="3"/>
  </si>
  <si>
    <t>幅15尺(6枚扉）</t>
    <rPh sb="0" eb="1">
      <t>ハバ</t>
    </rPh>
    <rPh sb="3" eb="4">
      <t>シャク</t>
    </rPh>
    <rPh sb="6" eb="7">
      <t>マイ</t>
    </rPh>
    <rPh sb="7" eb="8">
      <t>トビラ</t>
    </rPh>
    <phoneticPr fontId="3"/>
  </si>
  <si>
    <t>64(650mm×36）</t>
    <phoneticPr fontId="3"/>
  </si>
  <si>
    <t>冷凍機　重量</t>
    <rPh sb="0" eb="3">
      <t>レイトウキ</t>
    </rPh>
    <rPh sb="4" eb="6">
      <t>ジュウリョウ</t>
    </rPh>
    <phoneticPr fontId="3"/>
  </si>
  <si>
    <t>大型店舗機器</t>
    <rPh sb="0" eb="2">
      <t>オオガタ</t>
    </rPh>
    <rPh sb="2" eb="4">
      <t>テンポ</t>
    </rPh>
    <rPh sb="4" eb="6">
      <t>キキ</t>
    </rPh>
    <phoneticPr fontId="3"/>
  </si>
  <si>
    <t>スーパーショーケース</t>
    <phoneticPr fontId="3"/>
  </si>
  <si>
    <t>ｽｰﾊﾟｰｼｮｰｹｰｽ多段型</t>
    <rPh sb="11" eb="13">
      <t>タダン</t>
    </rPh>
    <rPh sb="13" eb="14">
      <t>ガタ</t>
    </rPh>
    <phoneticPr fontId="3"/>
  </si>
  <si>
    <t>幅6尺　ｋg</t>
    <rPh sb="0" eb="1">
      <t>ハバ</t>
    </rPh>
    <rPh sb="2" eb="3">
      <t>シャク</t>
    </rPh>
    <phoneticPr fontId="3"/>
  </si>
  <si>
    <t>8尺</t>
    <rPh sb="1" eb="2">
      <t>シャク</t>
    </rPh>
    <phoneticPr fontId="3"/>
  </si>
  <si>
    <t>9尺</t>
    <rPh sb="1" eb="2">
      <t>シャク</t>
    </rPh>
    <phoneticPr fontId="3"/>
  </si>
  <si>
    <t>12尺</t>
    <rPh sb="2" eb="3">
      <t>シャク</t>
    </rPh>
    <phoneticPr fontId="3"/>
  </si>
  <si>
    <t>多段型（内臓型：冷蔵）</t>
    <rPh sb="0" eb="2">
      <t>タダン</t>
    </rPh>
    <rPh sb="2" eb="3">
      <t>ガタ</t>
    </rPh>
    <rPh sb="4" eb="6">
      <t>ナイゾウ</t>
    </rPh>
    <rPh sb="6" eb="7">
      <t>ガタ</t>
    </rPh>
    <rPh sb="8" eb="9">
      <t>レイ</t>
    </rPh>
    <rPh sb="9" eb="10">
      <t>ゾウ</t>
    </rPh>
    <phoneticPr fontId="3"/>
  </si>
  <si>
    <t>1080×2000</t>
    <phoneticPr fontId="3"/>
  </si>
  <si>
    <t>多段型（内臓型：冷凍）</t>
    <rPh sb="0" eb="2">
      <t>タダン</t>
    </rPh>
    <rPh sb="2" eb="3">
      <t>ガタ</t>
    </rPh>
    <rPh sb="4" eb="6">
      <t>ナイゾウ</t>
    </rPh>
    <rPh sb="6" eb="7">
      <t>ガタ</t>
    </rPh>
    <rPh sb="8" eb="10">
      <t>レイトウ</t>
    </rPh>
    <phoneticPr fontId="3"/>
  </si>
  <si>
    <t>幅6尺　ｋｇ</t>
    <rPh sb="0" eb="1">
      <t>ハバ</t>
    </rPh>
    <rPh sb="2" eb="3">
      <t>シャク</t>
    </rPh>
    <phoneticPr fontId="3"/>
  </si>
  <si>
    <t>多段型（別置型：冷蔵）</t>
    <rPh sb="0" eb="2">
      <t>タダン</t>
    </rPh>
    <rPh sb="2" eb="3">
      <t>ガタ</t>
    </rPh>
    <rPh sb="4" eb="6">
      <t>ベッチ</t>
    </rPh>
    <rPh sb="6" eb="7">
      <t>ガタ</t>
    </rPh>
    <rPh sb="8" eb="10">
      <t>レイゾウ</t>
    </rPh>
    <phoneticPr fontId="3"/>
  </si>
  <si>
    <t>多段型（別置型：冷凍）</t>
    <rPh sb="0" eb="2">
      <t>タダン</t>
    </rPh>
    <rPh sb="2" eb="3">
      <t>ガタ</t>
    </rPh>
    <rPh sb="4" eb="6">
      <t>ベッチ</t>
    </rPh>
    <rPh sb="6" eb="7">
      <t>ガタ</t>
    </rPh>
    <rPh sb="8" eb="10">
      <t>レイトウ</t>
    </rPh>
    <phoneticPr fontId="3"/>
  </si>
  <si>
    <t>多段型（別置型：冷蔵）</t>
    <rPh sb="0" eb="2">
      <t>タダン</t>
    </rPh>
    <rPh sb="2" eb="3">
      <t>ガタ</t>
    </rPh>
    <rPh sb="4" eb="6">
      <t>ベッチ</t>
    </rPh>
    <rPh sb="6" eb="7">
      <t>ガタ</t>
    </rPh>
    <rPh sb="8" eb="9">
      <t>レイ</t>
    </rPh>
    <rPh sb="9" eb="10">
      <t>ゾウ</t>
    </rPh>
    <phoneticPr fontId="3"/>
  </si>
  <si>
    <t>1080×1350</t>
    <phoneticPr fontId="3"/>
  </si>
  <si>
    <t>1080×1700</t>
    <phoneticPr fontId="3"/>
  </si>
  <si>
    <t>ｽｰﾊﾟｰｼｮｰｹｰｽ平型(片面）</t>
    <rPh sb="14" eb="16">
      <t>カタメン</t>
    </rPh>
    <phoneticPr fontId="3"/>
  </si>
  <si>
    <t>平型(別置型：冷蔵）</t>
    <rPh sb="0" eb="1">
      <t>ヒラ</t>
    </rPh>
    <rPh sb="1" eb="2">
      <t>カタ</t>
    </rPh>
    <rPh sb="3" eb="5">
      <t>ベッチ</t>
    </rPh>
    <rPh sb="5" eb="6">
      <t>ガタ</t>
    </rPh>
    <rPh sb="7" eb="8">
      <t>レイ</t>
    </rPh>
    <rPh sb="8" eb="9">
      <t>ゾウ</t>
    </rPh>
    <phoneticPr fontId="3"/>
  </si>
  <si>
    <t>1080×930</t>
    <phoneticPr fontId="3"/>
  </si>
  <si>
    <t>ｽｰﾊﾟｰｼｮｰｹｰｽ平型（両面）</t>
    <rPh sb="12" eb="13">
      <t>（</t>
    </rPh>
    <rPh sb="13" eb="15">
      <t>リョウメン</t>
    </rPh>
    <rPh sb="14" eb="16">
      <t>リョウメン</t>
    </rPh>
    <phoneticPr fontId="3"/>
  </si>
  <si>
    <t>(幅）5尺　ｋｇ</t>
    <rPh sb="1" eb="2">
      <t>ハバ</t>
    </rPh>
    <rPh sb="4" eb="5">
      <t>シャク</t>
    </rPh>
    <phoneticPr fontId="3"/>
  </si>
  <si>
    <t>平型(内臓型：冷蔵）</t>
    <rPh sb="0" eb="1">
      <t>ヒラ</t>
    </rPh>
    <rPh sb="1" eb="2">
      <t>カタ</t>
    </rPh>
    <rPh sb="3" eb="5">
      <t>ナイゾウ</t>
    </rPh>
    <rPh sb="5" eb="6">
      <t>ガタ</t>
    </rPh>
    <rPh sb="7" eb="8">
      <t>レイ</t>
    </rPh>
    <rPh sb="8" eb="9">
      <t>ゾウ</t>
    </rPh>
    <phoneticPr fontId="3"/>
  </si>
  <si>
    <t>1480×840</t>
    <phoneticPr fontId="3"/>
  </si>
  <si>
    <t>平型(内臓型：冷凍）</t>
    <rPh sb="0" eb="1">
      <t>ヒラ</t>
    </rPh>
    <rPh sb="1" eb="2">
      <t>カタ</t>
    </rPh>
    <rPh sb="3" eb="5">
      <t>ナイゾウ</t>
    </rPh>
    <rPh sb="5" eb="6">
      <t>ガタ</t>
    </rPh>
    <rPh sb="7" eb="9">
      <t>レイトウ</t>
    </rPh>
    <phoneticPr fontId="3"/>
  </si>
  <si>
    <t>1800×840</t>
    <phoneticPr fontId="3"/>
  </si>
  <si>
    <t>※冷凍/冷蔵２温切替は冷凍に含む</t>
    <rPh sb="1" eb="3">
      <t>レイトウ</t>
    </rPh>
    <rPh sb="4" eb="6">
      <t>レイゾウ</t>
    </rPh>
    <rPh sb="7" eb="8">
      <t>オン</t>
    </rPh>
    <rPh sb="8" eb="10">
      <t>キリカエ</t>
    </rPh>
    <rPh sb="11" eb="13">
      <t>レイトウ</t>
    </rPh>
    <rPh sb="14" eb="15">
      <t>フク</t>
    </rPh>
    <phoneticPr fontId="3"/>
  </si>
  <si>
    <t>1050×840</t>
    <phoneticPr fontId="3"/>
  </si>
  <si>
    <t>平型(別置型：冷凍）</t>
    <rPh sb="0" eb="1">
      <t>ヒラ</t>
    </rPh>
    <rPh sb="1" eb="2">
      <t>カタ</t>
    </rPh>
    <rPh sb="3" eb="5">
      <t>ベッチ</t>
    </rPh>
    <rPh sb="5" eb="6">
      <t>ガタ</t>
    </rPh>
    <rPh sb="7" eb="9">
      <t>レイトウ</t>
    </rPh>
    <phoneticPr fontId="3"/>
  </si>
  <si>
    <t>ﾘｰﾁｲﾝｼｮｰｹｰｽ</t>
    <phoneticPr fontId="3"/>
  </si>
  <si>
    <t>5尺(2枚扉）</t>
    <rPh sb="1" eb="2">
      <t>シャク</t>
    </rPh>
    <phoneticPr fontId="3"/>
  </si>
  <si>
    <t>8尺(3枚扉）</t>
    <rPh sb="1" eb="2">
      <t>シャク</t>
    </rPh>
    <phoneticPr fontId="3"/>
  </si>
  <si>
    <t>リーチイン（別置型）</t>
    <rPh sb="6" eb="8">
      <t>ベッチ</t>
    </rPh>
    <rPh sb="8" eb="9">
      <t>カタ</t>
    </rPh>
    <phoneticPr fontId="3"/>
  </si>
  <si>
    <t>940×2000</t>
    <phoneticPr fontId="3"/>
  </si>
  <si>
    <t>デュアル</t>
    <phoneticPr fontId="3"/>
  </si>
  <si>
    <t>デュアル（内蔵型）</t>
    <rPh sb="5" eb="8">
      <t>ナイゾウガタ</t>
    </rPh>
    <phoneticPr fontId="3"/>
  </si>
  <si>
    <t>25馬力　</t>
    <rPh sb="2" eb="4">
      <t>バリキ</t>
    </rPh>
    <phoneticPr fontId="3"/>
  </si>
  <si>
    <t>30馬力</t>
    <rPh sb="2" eb="4">
      <t>バリキ</t>
    </rPh>
    <phoneticPr fontId="3"/>
  </si>
  <si>
    <t>35馬力</t>
    <rPh sb="2" eb="4">
      <t>バリキ</t>
    </rPh>
    <phoneticPr fontId="3"/>
  </si>
  <si>
    <t>40馬力</t>
    <rPh sb="2" eb="4">
      <t>バリキ</t>
    </rPh>
    <phoneticPr fontId="3"/>
  </si>
  <si>
    <t>３尺以下</t>
    <rPh sb="1" eb="2">
      <t>シャク</t>
    </rPh>
    <rPh sb="2" eb="4">
      <t>イカ</t>
    </rPh>
    <phoneticPr fontId="3"/>
  </si>
  <si>
    <t>４尺</t>
    <rPh sb="1" eb="2">
      <t>シャク</t>
    </rPh>
    <phoneticPr fontId="3"/>
  </si>
  <si>
    <t>５尺</t>
    <rPh sb="1" eb="2">
      <t>シャク</t>
    </rPh>
    <phoneticPr fontId="3"/>
  </si>
  <si>
    <t>６尺</t>
    <rPh sb="1" eb="2">
      <t>シャク</t>
    </rPh>
    <phoneticPr fontId="3"/>
  </si>
  <si>
    <t>ｱﾝﾀﾞｰ
ｶｳﾝﾀｰ</t>
    <phoneticPr fontId="3"/>
  </si>
  <si>
    <t>ﾌｰﾄﾞ</t>
    <phoneticPr fontId="3"/>
  </si>
  <si>
    <t>ドア
（43ﾗｯｸ）</t>
    <phoneticPr fontId="3"/>
  </si>
  <si>
    <t>ドア
（50ﾗｯｸ）</t>
    <phoneticPr fontId="3"/>
  </si>
  <si>
    <t>ドア
（63ﾗｯｸ）</t>
    <phoneticPr fontId="3"/>
  </si>
  <si>
    <t>ﾗｯｸ
ｺﾝﾍﾞｱ</t>
    <phoneticPr fontId="3"/>
  </si>
  <si>
    <t>ﾌﾗｲﾄ
一体</t>
    <rPh sb="5" eb="7">
      <t>イッタイ</t>
    </rPh>
    <phoneticPr fontId="3"/>
  </si>
  <si>
    <t>25kgﾀｲﾌﾟ</t>
    <phoneticPr fontId="3"/>
  </si>
  <si>
    <t>35kgﾀｲﾌﾟ</t>
    <phoneticPr fontId="3"/>
  </si>
  <si>
    <t>45kgﾀｲﾌﾟ</t>
  </si>
  <si>
    <t>55kgﾀｲﾌﾟ</t>
  </si>
  <si>
    <t>65kgﾀｲﾌﾟ</t>
  </si>
  <si>
    <t>75kgﾀｲﾌﾟ</t>
  </si>
  <si>
    <t>85kgﾀｲﾌﾟ</t>
  </si>
  <si>
    <t>95kgﾀｲﾌﾟ</t>
  </si>
  <si>
    <t>120kgﾀｲﾌﾟ</t>
    <phoneticPr fontId="3"/>
  </si>
  <si>
    <t>140kgﾀｲﾌﾟ</t>
    <phoneticPr fontId="3"/>
  </si>
  <si>
    <t>220kgﾀｲﾌﾟ</t>
    <phoneticPr fontId="3"/>
  </si>
  <si>
    <t>240kgﾀｲﾌﾟ</t>
    <phoneticPr fontId="3"/>
  </si>
  <si>
    <t>260kgﾀｲﾌﾟ</t>
    <phoneticPr fontId="3"/>
  </si>
  <si>
    <t>280kgﾀｲﾌﾟ</t>
    <phoneticPr fontId="3"/>
  </si>
  <si>
    <t>420kgﾀｲﾌﾟ</t>
    <phoneticPr fontId="3"/>
  </si>
  <si>
    <t>480kgﾀｲﾌﾟ</t>
    <phoneticPr fontId="3"/>
  </si>
  <si>
    <t>520kgﾀｲﾌﾟ</t>
    <phoneticPr fontId="3"/>
  </si>
  <si>
    <t>840kgﾀｲﾌﾟ</t>
    <phoneticPr fontId="3"/>
  </si>
  <si>
    <t>1040kgﾀｲﾌﾟ</t>
    <phoneticPr fontId="3"/>
  </si>
  <si>
    <t>1040kgﾀｲﾌﾟ
（受注生産）</t>
    <rPh sb="12" eb="14">
      <t>ジュチュウ</t>
    </rPh>
    <rPh sb="14" eb="16">
      <t>セイサン</t>
    </rPh>
    <phoneticPr fontId="3"/>
  </si>
  <si>
    <t>製氷機（ｽﾘﾑﾀｲﾌﾟ）</t>
    <rPh sb="0" eb="3">
      <t>セイヒョウキ</t>
    </rPh>
    <phoneticPr fontId="3"/>
  </si>
  <si>
    <t>50㎜</t>
    <phoneticPr fontId="3"/>
  </si>
  <si>
    <t>100㎜</t>
    <phoneticPr fontId="3"/>
  </si>
  <si>
    <t>プレハブパネル</t>
    <phoneticPr fontId="3"/>
  </si>
  <si>
    <t>9.1/㎡</t>
    <phoneticPr fontId="3"/>
  </si>
  <si>
    <t>11.3/㎡</t>
    <phoneticPr fontId="3"/>
  </si>
  <si>
    <r>
      <t>◆改訂（</t>
    </r>
    <r>
      <rPr>
        <u/>
        <sz val="11"/>
        <color rgb="FFC00000"/>
        <rFont val="ＭＳ Ｐゴシック"/>
        <family val="3"/>
        <charset val="128"/>
      </rPr>
      <t>追加項目</t>
    </r>
    <r>
      <rPr>
        <sz val="11"/>
        <color rgb="FFC00000"/>
        <rFont val="ＭＳ Ｐゴシック"/>
        <family val="3"/>
        <charset val="128"/>
      </rPr>
      <t>）</t>
    </r>
    <phoneticPr fontId="3"/>
  </si>
  <si>
    <t>東北支店　（空調）</t>
  </si>
  <si>
    <t>空調エンジニアリング課</t>
  </si>
  <si>
    <t>半澤</t>
    <rPh sb="0" eb="2">
      <t>ハンザワ</t>
    </rPh>
    <phoneticPr fontId="3"/>
  </si>
  <si>
    <t>　　  【工  事】</t>
  </si>
  <si>
    <t>無し</t>
  </si>
  <si>
    <t>　配車台数　：　　　　　　１　　台</t>
    <rPh sb="1" eb="3">
      <t>ハイシャ</t>
    </rPh>
    <rPh sb="3" eb="5">
      <t>ダイスウ</t>
    </rPh>
    <rPh sb="16" eb="17">
      <t>ダイ</t>
    </rPh>
    <phoneticPr fontId="3"/>
  </si>
  <si>
    <r>
      <t>　　　１　　</t>
    </r>
    <r>
      <rPr>
        <sz val="12"/>
        <rFont val="ＭＳ Ｐゴシック"/>
        <family val="3"/>
        <charset val="128"/>
      </rPr>
      <t>回　</t>
    </r>
    <r>
      <rPr>
        <b/>
        <sz val="12"/>
        <rFont val="ＭＳ Ｐゴシック"/>
        <family val="3"/>
        <charset val="128"/>
      </rPr>
      <t>／　</t>
    </r>
    <r>
      <rPr>
        <sz val="9"/>
        <rFont val="ＭＳ Ｐゴシック"/>
        <family val="3"/>
        <charset val="128"/>
      </rPr>
      <t>日　・　週　・　月</t>
    </r>
    <rPh sb="6" eb="7">
      <t>カイ</t>
    </rPh>
    <rPh sb="10" eb="11">
      <t>ヒ</t>
    </rPh>
    <rPh sb="14" eb="15">
      <t>シュウ</t>
    </rPh>
    <rPh sb="18" eb="19">
      <t>ツキ</t>
    </rPh>
    <phoneticPr fontId="3"/>
  </si>
  <si>
    <t>○</t>
  </si>
  <si>
    <t>回収済</t>
  </si>
  <si>
    <t>　現場までの車両進入：　　　可　　・　　不可　　・　　条件付（　　）</t>
    <rPh sb="1" eb="3">
      <t>ゲンバ</t>
    </rPh>
    <rPh sb="6" eb="8">
      <t>シャリョウ</t>
    </rPh>
    <rPh sb="8" eb="10">
      <t>シンニュウ</t>
    </rPh>
    <phoneticPr fontId="3"/>
  </si>
  <si>
    <t>2024年</t>
    <rPh sb="4" eb="5">
      <t>ネン</t>
    </rPh>
    <phoneticPr fontId="3"/>
  </si>
  <si>
    <t>梱包材②</t>
    <phoneticPr fontId="3"/>
  </si>
  <si>
    <t>小鷹</t>
    <rPh sb="0" eb="2">
      <t>コタカ</t>
    </rPh>
    <phoneticPr fontId="3"/>
  </si>
  <si>
    <t>パナソニック産機システムズ㈱ 小鷹</t>
    <rPh sb="6" eb="8">
      <t>サンキ</t>
    </rPh>
    <rPh sb="15" eb="17">
      <t>コタカ</t>
    </rPh>
    <phoneticPr fontId="3"/>
  </si>
  <si>
    <t>（携帯）070-8820-5270</t>
    <phoneticPr fontId="3"/>
  </si>
  <si>
    <t>天井材（PB）</t>
    <rPh sb="0" eb="3">
      <t>テンジョウザイ</t>
    </rPh>
    <phoneticPr fontId="3"/>
  </si>
  <si>
    <t>天井材（ソーラトン）</t>
    <rPh sb="0" eb="3">
      <t>テンジョウザイ</t>
    </rPh>
    <phoneticPr fontId="3"/>
  </si>
  <si>
    <t>鉄くず</t>
    <rPh sb="0" eb="1">
      <t>テツ</t>
    </rPh>
    <phoneticPr fontId="3"/>
  </si>
  <si>
    <t>トライアル仙台錦ヶ丘店　新築　空調設備工事</t>
    <rPh sb="5" eb="11">
      <t>センダイニシキガオカミセ</t>
    </rPh>
    <rPh sb="12" eb="14">
      <t>シンチク</t>
    </rPh>
    <rPh sb="15" eb="17">
      <t>クウチョウ</t>
    </rPh>
    <rPh sb="17" eb="19">
      <t>セツビ</t>
    </rPh>
    <rPh sb="19" eb="21">
      <t>コウジ</t>
    </rPh>
    <phoneticPr fontId="3"/>
  </si>
  <si>
    <t>仙台市青葉区錦ケ丘一丁目２番１０２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</si>
</sst>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m&quot;月&quot;d&quot;日&quot;;@"/>
    <numFmt numFmtId="178" formatCode="#,##0\ &quot;kg&quot;"/>
  </numFmts>
  <fonts count="76">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sz val="11"/>
      <color theme="1"/>
      <name val="ＭＳ Ｐゴシック"/>
      <family val="2"/>
      <scheme val="minor"/>
    </font>
    <font>
      <sz val="11"/>
      <color theme="1"/>
      <name val="ＭＳ Ｐゴシック"/>
      <family val="3"/>
      <charset val="128"/>
      <scheme val="minor"/>
    </font>
    <font>
      <sz val="9"/>
      <name val="Meiryo UI"/>
      <family val="3"/>
      <charset val="128"/>
    </font>
    <font>
      <sz val="11"/>
      <color rgb="FFC00000"/>
      <name val="ＭＳ Ｐゴシック"/>
      <family val="3"/>
      <charset val="128"/>
    </font>
    <font>
      <sz val="14"/>
      <name val="ＭＳ Ｐゴシック"/>
      <family val="3"/>
      <charset val="128"/>
    </font>
    <font>
      <sz val="11"/>
      <color rgb="FFFF0000"/>
      <name val="ＭＳ Ｐゴシック"/>
      <family val="2"/>
      <scheme val="minor"/>
    </font>
    <font>
      <sz val="11"/>
      <name val="ＭＳ Ｐゴシック"/>
      <family val="2"/>
      <scheme val="minor"/>
    </font>
    <font>
      <sz val="10"/>
      <color theme="1"/>
      <name val="ＭＳ Ｐゴシック"/>
      <family val="2"/>
      <scheme val="minor"/>
    </font>
    <font>
      <sz val="6"/>
      <name val="ＭＳ Ｐゴシック"/>
      <family val="3"/>
      <charset val="128"/>
      <scheme val="minor"/>
    </font>
    <font>
      <b/>
      <sz val="14"/>
      <color indexed="8"/>
      <name val="ＭＳ Ｐゴシック"/>
      <family val="3"/>
      <charset val="128"/>
    </font>
    <font>
      <sz val="9"/>
      <color indexed="10"/>
      <name val="ＭＳ Ｐゴシック"/>
      <family val="3"/>
      <charset val="128"/>
    </font>
    <font>
      <sz val="9"/>
      <color indexed="8"/>
      <name val="ＭＳ Ｐゴシック"/>
      <family val="3"/>
      <charset val="128"/>
    </font>
    <font>
      <b/>
      <sz val="14"/>
      <name val="ＭＳ Ｐゴシック"/>
      <family val="3"/>
      <charset val="128"/>
    </font>
    <font>
      <sz val="8"/>
      <color theme="1"/>
      <name val="ＭＳ Ｐゴシック"/>
      <family val="3"/>
      <charset val="128"/>
      <scheme val="minor"/>
    </font>
    <font>
      <b/>
      <sz val="16"/>
      <color indexed="8"/>
      <name val="ＭＳ Ｐゴシック"/>
      <family val="3"/>
      <charset val="128"/>
    </font>
    <font>
      <sz val="11"/>
      <color indexed="8"/>
      <name val="ＭＳ Ｐゴシック"/>
      <family val="3"/>
      <charset val="128"/>
    </font>
    <font>
      <b/>
      <sz val="11"/>
      <name val="ＭＳ Ｐゴシック"/>
      <family val="3"/>
      <charset val="128"/>
      <scheme val="minor"/>
    </font>
    <font>
      <sz val="14"/>
      <name val="Meiryo UI"/>
      <family val="3"/>
      <charset val="128"/>
    </font>
    <font>
      <sz val="10"/>
      <color rgb="FFFF0000"/>
      <name val="ＭＳ Ｐ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sz val="10.5"/>
      <name val="ＭＳ Ｐゴシック"/>
      <family val="3"/>
      <charset val="128"/>
    </font>
    <font>
      <u/>
      <sz val="11"/>
      <name val="ＭＳ Ｐゴシック"/>
      <family val="3"/>
      <charset val="128"/>
    </font>
    <font>
      <u/>
      <sz val="11"/>
      <color rgb="FFC00000"/>
      <name val="ＭＳ Ｐゴシック"/>
      <family val="3"/>
      <charset val="128"/>
    </font>
    <font>
      <u/>
      <sz val="10.5"/>
      <name val="ＭＳ Ｐゴシック"/>
      <family val="3"/>
      <charset val="128"/>
    </font>
    <font>
      <b/>
      <u/>
      <sz val="11"/>
      <name val="ＭＳ Ｐゴシック"/>
      <family val="3"/>
      <charset val="128"/>
    </font>
    <font>
      <sz val="16"/>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b/>
      <sz val="12"/>
      <color rgb="FF0000CC"/>
      <name val="ＭＳ Ｐゴシック"/>
      <family val="3"/>
      <charset val="128"/>
      <scheme val="minor"/>
    </font>
    <font>
      <b/>
      <u/>
      <sz val="12"/>
      <color indexed="81"/>
      <name val="ＭＳ Ｐゴシック"/>
      <family val="3"/>
      <charset val="128"/>
    </font>
    <font>
      <b/>
      <sz val="20"/>
      <color rgb="FFFF0000"/>
      <name val="ＭＳ Ｐゴシック"/>
      <family val="3"/>
      <charset val="128"/>
    </font>
    <font>
      <b/>
      <sz val="16"/>
      <name val="ＭＳ Ｐゴシック"/>
      <family val="3"/>
      <charset val="128"/>
    </font>
    <font>
      <b/>
      <sz val="20"/>
      <color indexed="10"/>
      <name val="MS P ゴシック"/>
      <family val="3"/>
      <charset val="128"/>
    </font>
    <font>
      <sz val="9"/>
      <color indexed="10"/>
      <name val="MS P ゴシック"/>
      <family val="3"/>
      <charset val="128"/>
    </font>
  </fonts>
  <fills count="31">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399975585192419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diagonalDown="1">
      <left style="medium">
        <color indexed="64"/>
      </left>
      <right style="medium">
        <color indexed="64"/>
      </right>
      <top/>
      <bottom style="medium">
        <color indexed="64"/>
      </bottom>
      <diagonal style="thin">
        <color indexed="64"/>
      </diagonal>
    </border>
    <border>
      <left/>
      <right style="medium">
        <color indexed="64"/>
      </right>
      <top style="thin">
        <color indexed="64"/>
      </top>
      <bottom/>
      <diagonal/>
    </border>
    <border>
      <left style="thin">
        <color indexed="64"/>
      </left>
      <right style="thin">
        <color indexed="64"/>
      </right>
      <top/>
      <bottom/>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40" fillId="0" borderId="0"/>
    <xf numFmtId="38" fontId="40" fillId="0" borderId="0" applyFont="0" applyFill="0" applyBorder="0" applyAlignment="0" applyProtection="0">
      <alignment vertical="center"/>
    </xf>
    <xf numFmtId="0" fontId="1" fillId="0" borderId="0"/>
    <xf numFmtId="0" fontId="41" fillId="0" borderId="0">
      <alignment vertical="center"/>
    </xf>
  </cellStyleXfs>
  <cellXfs count="315">
    <xf numFmtId="0" fontId="0" fillId="0" borderId="0" xfId="0">
      <alignment vertical="center"/>
    </xf>
    <xf numFmtId="0" fontId="0" fillId="19" borderId="0" xfId="0" applyFill="1">
      <alignment vertical="center"/>
    </xf>
    <xf numFmtId="0" fontId="22" fillId="19" borderId="0" xfId="0" applyFont="1" applyFill="1" applyAlignment="1">
      <alignment horizontal="right" vertical="center"/>
    </xf>
    <xf numFmtId="0" fontId="24" fillId="19" borderId="0" xfId="0" applyFont="1" applyFill="1">
      <alignment vertical="center"/>
    </xf>
    <xf numFmtId="0" fontId="0" fillId="23" borderId="44" xfId="0" applyFill="1" applyBorder="1" applyAlignment="1">
      <alignment horizontal="center" vertical="center"/>
    </xf>
    <xf numFmtId="0" fontId="23" fillId="19" borderId="0" xfId="0" applyFont="1" applyFill="1">
      <alignment vertical="center"/>
    </xf>
    <xf numFmtId="0" fontId="0" fillId="24" borderId="30" xfId="0" applyFill="1" applyBorder="1" applyAlignment="1">
      <alignment horizontal="center" vertical="center"/>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19" borderId="13" xfId="0" applyFill="1" applyBorder="1" applyAlignment="1">
      <alignment horizontal="center" vertical="center"/>
    </xf>
    <xf numFmtId="0" fontId="0" fillId="23" borderId="31" xfId="0" applyFill="1" applyBorder="1" applyAlignment="1">
      <alignment horizontal="center" vertical="center" shrinkToFit="1"/>
    </xf>
    <xf numFmtId="0" fontId="28" fillId="19" borderId="0" xfId="0" applyFont="1" applyFill="1">
      <alignment vertical="center"/>
    </xf>
    <xf numFmtId="0" fontId="23" fillId="19" borderId="10" xfId="0" applyFont="1" applyFill="1" applyBorder="1" applyAlignment="1">
      <alignment horizontal="center" vertical="center"/>
    </xf>
    <xf numFmtId="0" fontId="37" fillId="24" borderId="47" xfId="0" applyFont="1" applyFill="1" applyBorder="1" applyAlignment="1">
      <alignment horizontal="center" vertical="center"/>
    </xf>
    <xf numFmtId="0" fontId="28" fillId="19" borderId="0" xfId="0" applyFont="1" applyFill="1" applyAlignment="1">
      <alignment horizontal="right" vertical="center"/>
    </xf>
    <xf numFmtId="0" fontId="42" fillId="19" borderId="0" xfId="0" applyFont="1" applyFill="1">
      <alignment vertical="center"/>
    </xf>
    <xf numFmtId="0" fontId="40" fillId="0" borderId="0" xfId="44"/>
    <xf numFmtId="0" fontId="40" fillId="0" borderId="0" xfId="44" applyAlignment="1">
      <alignment horizontal="left" shrinkToFit="1"/>
    </xf>
    <xf numFmtId="0" fontId="40" fillId="0" borderId="0" xfId="44" applyAlignment="1">
      <alignment wrapText="1"/>
    </xf>
    <xf numFmtId="176" fontId="40" fillId="0" borderId="0" xfId="44" applyNumberFormat="1" applyAlignment="1">
      <alignment horizontal="right"/>
    </xf>
    <xf numFmtId="0" fontId="40" fillId="0" borderId="0" xfId="44" applyAlignment="1">
      <alignment horizontal="center"/>
    </xf>
    <xf numFmtId="176" fontId="40" fillId="0" borderId="0" xfId="44" applyNumberFormat="1"/>
    <xf numFmtId="0" fontId="40" fillId="0" borderId="0" xfId="44" applyAlignment="1">
      <alignment vertical="center"/>
    </xf>
    <xf numFmtId="0" fontId="44" fillId="0" borderId="10" xfId="44" applyFont="1" applyBorder="1" applyAlignment="1">
      <alignment horizontal="center" shrinkToFit="1"/>
    </xf>
    <xf numFmtId="176" fontId="44" fillId="0" borderId="10" xfId="44" applyNumberFormat="1" applyFont="1" applyBorder="1" applyAlignment="1">
      <alignment horizontal="center" shrinkToFit="1"/>
    </xf>
    <xf numFmtId="0" fontId="45" fillId="0" borderId="0" xfId="44" applyFont="1" applyAlignment="1">
      <alignment vertical="center"/>
    </xf>
    <xf numFmtId="0" fontId="46" fillId="0" borderId="0" xfId="44" applyFont="1" applyAlignment="1">
      <alignment vertical="center"/>
    </xf>
    <xf numFmtId="0" fontId="47" fillId="0" borderId="0" xfId="44" applyFont="1" applyAlignment="1">
      <alignment horizontal="center" vertical="center"/>
    </xf>
    <xf numFmtId="0" fontId="40" fillId="0" borderId="0" xfId="44" applyAlignment="1">
      <alignment vertical="center" shrinkToFit="1"/>
    </xf>
    <xf numFmtId="0" fontId="40" fillId="0" borderId="0" xfId="44" applyAlignment="1">
      <alignment horizontal="left" vertical="center" shrinkToFit="1"/>
    </xf>
    <xf numFmtId="0" fontId="40" fillId="0" borderId="0" xfId="44" applyAlignment="1">
      <alignment vertical="center" wrapText="1" shrinkToFit="1"/>
    </xf>
    <xf numFmtId="176" fontId="40" fillId="0" borderId="0" xfId="44" applyNumberFormat="1" applyAlignment="1">
      <alignment horizontal="right" vertical="center"/>
    </xf>
    <xf numFmtId="0" fontId="40" fillId="0" borderId="0" xfId="44" applyAlignment="1">
      <alignment horizontal="center" vertical="center"/>
    </xf>
    <xf numFmtId="176" fontId="4" fillId="0" borderId="0" xfId="44" applyNumberFormat="1" applyFont="1" applyAlignment="1">
      <alignment vertical="center"/>
    </xf>
    <xf numFmtId="0" fontId="49" fillId="0" borderId="0" xfId="44" applyFont="1" applyAlignment="1">
      <alignment horizontal="center" vertical="center"/>
    </xf>
    <xf numFmtId="0" fontId="50" fillId="0" borderId="0" xfId="44" applyFont="1" applyAlignment="1">
      <alignment vertical="center" shrinkToFit="1"/>
    </xf>
    <xf numFmtId="0" fontId="50" fillId="0" borderId="0" xfId="44" applyFont="1" applyAlignment="1">
      <alignment vertical="center" wrapText="1" shrinkToFit="1"/>
    </xf>
    <xf numFmtId="0" fontId="50" fillId="0" borderId="0" xfId="44" applyFont="1" applyAlignment="1">
      <alignment horizontal="left" vertical="center" shrinkToFit="1"/>
    </xf>
    <xf numFmtId="176" fontId="51" fillId="0" borderId="0" xfId="44" applyNumberFormat="1" applyFont="1" applyAlignment="1">
      <alignment horizontal="left" vertical="center"/>
    </xf>
    <xf numFmtId="176" fontId="40" fillId="0" borderId="0" xfId="44" applyNumberFormat="1" applyAlignment="1">
      <alignment vertical="center"/>
    </xf>
    <xf numFmtId="0" fontId="51" fillId="0" borderId="0" xfId="44" applyFont="1" applyAlignment="1">
      <alignment vertical="center" shrinkToFit="1"/>
    </xf>
    <xf numFmtId="0" fontId="51" fillId="0" borderId="0" xfId="44" applyFont="1" applyAlignment="1">
      <alignment vertical="center" wrapText="1" shrinkToFit="1"/>
    </xf>
    <xf numFmtId="0" fontId="51" fillId="0" borderId="0" xfId="44" applyFont="1" applyAlignment="1">
      <alignment horizontal="left" vertical="center" shrinkToFit="1"/>
    </xf>
    <xf numFmtId="176" fontId="46" fillId="19" borderId="0" xfId="44" applyNumberFormat="1" applyFont="1" applyFill="1" applyAlignment="1">
      <alignment vertical="center"/>
    </xf>
    <xf numFmtId="176" fontId="1" fillId="0" borderId="0" xfId="44" applyNumberFormat="1" applyFont="1" applyAlignment="1">
      <alignment vertical="center"/>
    </xf>
    <xf numFmtId="0" fontId="49" fillId="0" borderId="0" xfId="44" applyFont="1" applyAlignment="1">
      <alignment horizontal="center" vertical="center" wrapText="1"/>
    </xf>
    <xf numFmtId="177" fontId="53" fillId="0" borderId="0" xfId="44" applyNumberFormat="1" applyFont="1" applyAlignment="1">
      <alignment vertical="center"/>
    </xf>
    <xf numFmtId="14" fontId="53" fillId="0" borderId="0" xfId="44" applyNumberFormat="1" applyFont="1" applyAlignment="1">
      <alignment vertical="center"/>
    </xf>
    <xf numFmtId="0" fontId="54" fillId="0" borderId="0" xfId="44" applyFont="1" applyAlignment="1">
      <alignment vertical="center"/>
    </xf>
    <xf numFmtId="176" fontId="55" fillId="0" borderId="0" xfId="44" applyNumberFormat="1" applyFont="1" applyAlignment="1">
      <alignment vertical="center"/>
    </xf>
    <xf numFmtId="0" fontId="40" fillId="0" borderId="0" xfId="44" applyAlignment="1">
      <alignment horizontal="right" vertical="center" shrinkToFit="1"/>
    </xf>
    <xf numFmtId="0" fontId="54" fillId="0" borderId="0" xfId="44" applyFont="1" applyAlignment="1">
      <alignment horizontal="center" vertical="center"/>
    </xf>
    <xf numFmtId="176" fontId="57" fillId="0" borderId="10" xfId="44" applyNumberFormat="1" applyFont="1" applyBorder="1" applyAlignment="1">
      <alignment horizontal="center" shrinkToFit="1"/>
    </xf>
    <xf numFmtId="0" fontId="57" fillId="0" borderId="10" xfId="44" applyFont="1" applyBorder="1" applyAlignment="1">
      <alignment horizontal="center" shrinkToFit="1"/>
    </xf>
    <xf numFmtId="0" fontId="0" fillId="19" borderId="0" xfId="0" applyFill="1" applyAlignment="1">
      <alignment horizontal="right" vertical="center"/>
    </xf>
    <xf numFmtId="0" fontId="0" fillId="19" borderId="0" xfId="0" applyFill="1" applyProtection="1">
      <alignment vertical="center"/>
      <protection locked="0"/>
    </xf>
    <xf numFmtId="0" fontId="0" fillId="19" borderId="0" xfId="0" applyFill="1" applyAlignment="1">
      <alignment horizontal="left" vertical="center"/>
    </xf>
    <xf numFmtId="0" fontId="0" fillId="19" borderId="32" xfId="0" applyFill="1" applyBorder="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0" fillId="19" borderId="10" xfId="0" applyFill="1" applyBorder="1" applyAlignment="1">
      <alignment horizontal="center" vertical="center" shrinkToFit="1"/>
    </xf>
    <xf numFmtId="0" fontId="0" fillId="20" borderId="10" xfId="0" applyFill="1" applyBorder="1" applyAlignment="1" applyProtection="1">
      <alignment horizontal="center" vertical="center"/>
      <protection locked="0"/>
    </xf>
    <xf numFmtId="0" fontId="0" fillId="19" borderId="41" xfId="0" applyFill="1" applyBorder="1">
      <alignment vertical="center"/>
    </xf>
    <xf numFmtId="0" fontId="0" fillId="26" borderId="32" xfId="0" applyFill="1" applyBorder="1" applyAlignment="1">
      <alignment horizontal="center" vertical="center"/>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0" borderId="0" xfId="0" applyProtection="1">
      <alignment vertical="center"/>
      <protection locked="0"/>
    </xf>
    <xf numFmtId="0" fontId="23" fillId="21" borderId="23" xfId="0" applyFont="1" applyFill="1" applyBorder="1" applyAlignment="1" applyProtection="1">
      <alignment horizontal="lef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3" fillId="19" borderId="23"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62"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62"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55" xfId="0" applyFill="1" applyBorder="1" applyAlignment="1" applyProtection="1">
      <alignment horizontal="center" vertical="center"/>
      <protection locked="0"/>
    </xf>
    <xf numFmtId="0" fontId="22" fillId="19" borderId="63" xfId="0" applyFont="1" applyFill="1" applyBorder="1" applyAlignment="1" applyProtection="1">
      <alignment horizontal="center" vertical="center"/>
      <protection locked="0"/>
    </xf>
    <xf numFmtId="0" fontId="0" fillId="26" borderId="58" xfId="0" applyFill="1" applyBorder="1" applyProtection="1">
      <alignment vertical="center"/>
      <protection locked="0"/>
    </xf>
    <xf numFmtId="0" fontId="0" fillId="26" borderId="34" xfId="0" applyFill="1" applyBorder="1" applyProtection="1">
      <alignment vertical="center"/>
      <protection locked="0"/>
    </xf>
    <xf numFmtId="0" fontId="22" fillId="26" borderId="57"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10" xfId="0" applyFill="1" applyBorder="1" applyAlignment="1" applyProtection="1">
      <alignment horizontal="center" vertical="center"/>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8" fillId="27" borderId="50" xfId="0" applyFont="1" applyFill="1" applyBorder="1" applyAlignment="1" applyProtection="1">
      <alignment horizontal="center" vertical="center"/>
      <protection locked="0"/>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29"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2"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7"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24" fillId="19" borderId="0" xfId="0" applyFont="1" applyFill="1" applyProtection="1">
      <alignment vertical="center"/>
      <protection locked="0"/>
    </xf>
    <xf numFmtId="0" fontId="0" fillId="0" borderId="13" xfId="0" applyBorder="1">
      <alignment vertical="center"/>
    </xf>
    <xf numFmtId="0" fontId="57" fillId="19" borderId="0" xfId="0" applyFont="1" applyFill="1">
      <alignment vertical="center"/>
    </xf>
    <xf numFmtId="0" fontId="44" fillId="0" borderId="10" xfId="44" applyFont="1" applyBorder="1" applyAlignment="1">
      <alignment horizontal="left" shrinkToFit="1"/>
    </xf>
    <xf numFmtId="0" fontId="44" fillId="0" borderId="10" xfId="44" quotePrefix="1" applyFont="1" applyBorder="1" applyAlignment="1">
      <alignment horizontal="center" shrinkToFit="1"/>
    </xf>
    <xf numFmtId="0" fontId="1" fillId="19" borderId="10" xfId="0" applyFont="1" applyFill="1" applyBorder="1" applyAlignment="1">
      <alignment horizontal="center" wrapText="1"/>
    </xf>
    <xf numFmtId="0" fontId="67" fillId="0" borderId="10" xfId="44" applyFont="1" applyBorder="1" applyAlignment="1">
      <alignment shrinkToFit="1"/>
    </xf>
    <xf numFmtId="176" fontId="68" fillId="0" borderId="10" xfId="44" applyNumberFormat="1" applyFont="1" applyBorder="1" applyAlignment="1">
      <alignment horizontal="center" vertical="center"/>
    </xf>
    <xf numFmtId="0" fontId="68" fillId="0" borderId="10" xfId="44" applyFont="1" applyBorder="1" applyAlignment="1">
      <alignment horizontal="center" vertical="center"/>
    </xf>
    <xf numFmtId="176" fontId="69" fillId="30" borderId="10" xfId="44" applyNumberFormat="1" applyFont="1" applyFill="1" applyBorder="1" applyAlignment="1">
      <alignment horizontal="center" vertical="center"/>
    </xf>
    <xf numFmtId="0" fontId="69" fillId="30" borderId="10" xfId="44" applyFont="1" applyFill="1" applyBorder="1" applyAlignment="1">
      <alignment horizontal="center" vertical="center" shrinkToFit="1"/>
    </xf>
    <xf numFmtId="0" fontId="70" fillId="30" borderId="10" xfId="44" applyFont="1" applyFill="1" applyBorder="1" applyAlignment="1">
      <alignment horizontal="center" vertical="center" wrapText="1"/>
    </xf>
    <xf numFmtId="0" fontId="70" fillId="30" borderId="10" xfId="44" applyFont="1" applyFill="1" applyBorder="1" applyAlignment="1">
      <alignment horizontal="center" vertical="center" shrinkToFit="1"/>
    </xf>
    <xf numFmtId="0" fontId="31" fillId="19" borderId="26" xfId="0" applyFont="1" applyFill="1" applyBorder="1" applyAlignment="1" applyProtection="1">
      <alignment horizontal="left" vertical="center"/>
      <protection locked="0"/>
    </xf>
    <xf numFmtId="0" fontId="24" fillId="19" borderId="0" xfId="0" applyFont="1" applyFill="1" applyAlignment="1">
      <alignment horizontal="center" vertical="center"/>
    </xf>
    <xf numFmtId="0" fontId="36" fillId="19" borderId="34" xfId="0" applyFont="1" applyFill="1" applyBorder="1" applyAlignment="1">
      <alignment horizontal="center" vertical="center"/>
    </xf>
    <xf numFmtId="0" fontId="72" fillId="0" borderId="0" xfId="0" applyFont="1">
      <alignment vertical="center"/>
    </xf>
    <xf numFmtId="0" fontId="73" fillId="0" borderId="0" xfId="0" applyFont="1">
      <alignment vertical="center"/>
    </xf>
    <xf numFmtId="0" fontId="0" fillId="0" borderId="10" xfId="0" applyBorder="1" applyAlignment="1">
      <alignment horizontal="center" vertical="center"/>
    </xf>
    <xf numFmtId="0" fontId="24" fillId="0" borderId="10" xfId="0" applyFont="1" applyBorder="1" applyAlignment="1">
      <alignment horizontal="center" vertical="center"/>
    </xf>
    <xf numFmtId="0" fontId="0" fillId="0" borderId="10" xfId="0" applyBorder="1">
      <alignment vertical="center"/>
    </xf>
    <xf numFmtId="0" fontId="24" fillId="0" borderId="10" xfId="0" applyFont="1" applyBorder="1">
      <alignment vertical="center"/>
    </xf>
    <xf numFmtId="0" fontId="0" fillId="0" borderId="36" xfId="0" applyBorder="1">
      <alignment vertical="center"/>
    </xf>
    <xf numFmtId="0" fontId="0" fillId="0" borderId="0" xfId="0" applyAlignment="1">
      <alignment horizontal="center" vertical="center"/>
    </xf>
    <xf numFmtId="0" fontId="0" fillId="0" borderId="10" xfId="0" applyBorder="1" applyAlignment="1">
      <alignment horizontal="right" vertical="center"/>
    </xf>
    <xf numFmtId="0" fontId="52" fillId="0" borderId="0" xfId="0" applyFont="1">
      <alignment vertical="center"/>
    </xf>
    <xf numFmtId="0" fontId="0" fillId="0" borderId="31" xfId="0" applyBorder="1" applyAlignment="1">
      <alignment horizontal="center" vertical="center"/>
    </xf>
    <xf numFmtId="0" fontId="0" fillId="0" borderId="65" xfId="0" applyBorder="1">
      <alignment vertical="center"/>
    </xf>
    <xf numFmtId="0" fontId="0" fillId="0" borderId="10" xfId="0" applyBorder="1" applyAlignment="1">
      <alignment horizontal="left" vertical="center"/>
    </xf>
    <xf numFmtId="0" fontId="24" fillId="0" borderId="10" xfId="0" applyFont="1" applyBorder="1" applyAlignment="1">
      <alignment horizontal="left" vertical="center"/>
    </xf>
    <xf numFmtId="0" fontId="0" fillId="0" borderId="0" xfId="0" applyAlignment="1">
      <alignment horizontal="left" vertical="center"/>
    </xf>
    <xf numFmtId="0" fontId="23" fillId="0" borderId="10" xfId="0" applyFont="1" applyBorder="1">
      <alignment vertical="center"/>
    </xf>
    <xf numFmtId="178" fontId="0" fillId="0" borderId="10" xfId="0" applyNumberFormat="1" applyBorder="1" applyAlignment="1">
      <alignment horizontal="center" vertical="center"/>
    </xf>
    <xf numFmtId="0" fontId="0" fillId="0" borderId="10" xfId="0" applyBorder="1" applyAlignment="1">
      <alignment horizontal="center" vertical="center" wrapText="1"/>
    </xf>
    <xf numFmtId="0" fontId="23" fillId="21" borderId="10" xfId="0" applyFont="1" applyFill="1" applyBorder="1">
      <alignment vertical="center"/>
    </xf>
    <xf numFmtId="0" fontId="5" fillId="28" borderId="0" xfId="0" applyFont="1" applyFill="1" applyAlignment="1">
      <alignment horizontal="left" vertical="center"/>
    </xf>
    <xf numFmtId="0" fontId="5" fillId="28" borderId="0" xfId="0" applyFont="1" applyFill="1" applyAlignment="1" applyProtection="1">
      <alignment horizontal="right" vertical="center"/>
      <protection locked="0"/>
    </xf>
    <xf numFmtId="0" fontId="5" fillId="28" borderId="34" xfId="0" applyFont="1" applyFill="1" applyBorder="1" applyAlignment="1">
      <alignment horizontal="center" vertical="center"/>
    </xf>
    <xf numFmtId="0" fontId="35"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56" fontId="0" fillId="20" borderId="10" xfId="0" applyNumberFormat="1" applyFill="1" applyBorder="1" applyAlignment="1" applyProtection="1">
      <alignment horizontal="left" vertical="center"/>
      <protection locked="0"/>
    </xf>
    <xf numFmtId="0" fontId="0" fillId="20" borderId="10" xfId="0" applyFill="1" applyBorder="1" applyAlignment="1" applyProtection="1">
      <alignment horizontal="left" vertical="center"/>
      <protection locked="0"/>
    </xf>
    <xf numFmtId="0" fontId="0" fillId="19" borderId="10" xfId="0" applyFill="1" applyBorder="1" applyAlignment="1">
      <alignment horizontal="left" vertical="center"/>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24" fillId="19" borderId="0" xfId="0" applyFont="1" applyFill="1" applyAlignment="1" applyProtection="1">
      <alignment horizontal="center" vertical="center"/>
      <protection locked="0"/>
    </xf>
    <xf numFmtId="0" fontId="0" fillId="19" borderId="0" xfId="0" applyFill="1" applyAlignment="1" applyProtection="1">
      <alignment horizontal="center" vertical="center"/>
      <protection locked="0"/>
    </xf>
    <xf numFmtId="0" fontId="52" fillId="24" borderId="31" xfId="0" applyFont="1" applyFill="1" applyBorder="1" applyAlignment="1" applyProtection="1">
      <alignment horizontal="left" vertical="center"/>
      <protection locked="0"/>
    </xf>
    <xf numFmtId="0" fontId="52" fillId="24" borderId="32" xfId="0" applyFont="1" applyFill="1" applyBorder="1" applyAlignment="1" applyProtection="1">
      <alignment horizontal="left" vertical="center"/>
      <protection locked="0"/>
    </xf>
    <xf numFmtId="0" fontId="52" fillId="24" borderId="33" xfId="0" applyFont="1" applyFill="1" applyBorder="1" applyAlignment="1" applyProtection="1">
      <alignment horizontal="left" vertical="center"/>
      <protection locked="0"/>
    </xf>
    <xf numFmtId="0" fontId="0" fillId="20" borderId="10" xfId="0" applyFill="1" applyBorder="1" applyProtection="1">
      <alignment vertical="center"/>
      <protection locked="0"/>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22" fillId="19" borderId="16" xfId="0" applyFont="1" applyFill="1" applyBorder="1" applyAlignment="1" applyProtection="1">
      <alignment horizontal="center" vertical="center"/>
      <protection locked="0"/>
    </xf>
    <xf numFmtId="0" fontId="22" fillId="19" borderId="36" xfId="0" applyFont="1" applyFill="1" applyBorder="1" applyAlignment="1" applyProtection="1">
      <alignment horizontal="center" vertical="center"/>
      <protection locked="0"/>
    </xf>
    <xf numFmtId="0" fontId="36" fillId="27" borderId="41" xfId="0" applyFont="1" applyFill="1" applyBorder="1" applyAlignment="1">
      <alignment vertical="top" wrapText="1"/>
    </xf>
    <xf numFmtId="0" fontId="36" fillId="27" borderId="0" xfId="0" applyFont="1" applyFill="1" applyAlignment="1">
      <alignment vertical="top" wrapText="1"/>
    </xf>
    <xf numFmtId="0" fontId="36" fillId="27" borderId="39" xfId="0" applyFont="1" applyFill="1" applyBorder="1" applyAlignment="1">
      <alignment vertical="top" wrapText="1"/>
    </xf>
    <xf numFmtId="0" fontId="36" fillId="27" borderId="34" xfId="0" applyFont="1" applyFill="1" applyBorder="1" applyAlignment="1">
      <alignment vertical="top" wrapText="1"/>
    </xf>
    <xf numFmtId="0" fontId="28" fillId="19" borderId="21" xfId="0" applyFont="1" applyFill="1" applyBorder="1" applyAlignment="1">
      <alignment horizontal="left" vertical="top" wrapText="1"/>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40"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3" xfId="0" applyFill="1" applyBorder="1" applyProtection="1">
      <alignmen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19" borderId="31" xfId="0" applyFill="1" applyBorder="1" applyAlignment="1" applyProtection="1">
      <alignment horizontal="center" vertical="center" shrinkToFit="1"/>
      <protection locked="0"/>
    </xf>
    <xf numFmtId="0" fontId="0" fillId="19" borderId="32" xfId="0" applyFill="1" applyBorder="1" applyAlignment="1" applyProtection="1">
      <alignment horizontal="center" vertical="center" shrinkToFit="1"/>
      <protection locked="0"/>
    </xf>
    <xf numFmtId="38" fontId="31" fillId="19" borderId="31" xfId="42" applyFont="1" applyFill="1" applyBorder="1" applyAlignment="1" applyProtection="1">
      <alignment horizontal="right" vertical="center"/>
      <protection locked="0"/>
    </xf>
    <xf numFmtId="38" fontId="31" fillId="19" borderId="33" xfId="42" applyFont="1" applyFill="1" applyBorder="1" applyAlignment="1" applyProtection="1">
      <alignment horizontal="right" vertical="center"/>
      <protection locked="0"/>
    </xf>
    <xf numFmtId="0" fontId="31" fillId="19" borderId="32" xfId="0" applyFont="1" applyFill="1" applyBorder="1" applyProtection="1">
      <alignment vertical="center"/>
      <protection locked="0"/>
    </xf>
    <xf numFmtId="0" fontId="31" fillId="19" borderId="56" xfId="0" applyFont="1" applyFill="1" applyBorder="1" applyProtection="1">
      <alignment vertical="center"/>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6" xfId="0" applyFont="1" applyFill="1" applyBorder="1" applyAlignment="1" applyProtection="1">
      <alignment vertical="center" shrinkToFit="1"/>
      <protection locked="0"/>
    </xf>
    <xf numFmtId="0" fontId="33" fillId="19" borderId="31" xfId="0" applyFont="1" applyFill="1" applyBorder="1" applyAlignment="1" applyProtection="1">
      <alignment horizontal="left" vertical="center" shrinkToFit="1"/>
      <protection locked="0"/>
    </xf>
    <xf numFmtId="0" fontId="33" fillId="19" borderId="32" xfId="0" applyFont="1" applyFill="1" applyBorder="1" applyAlignment="1" applyProtection="1">
      <alignment horizontal="left" vertical="center" shrinkToFit="1"/>
      <protection locked="0"/>
    </xf>
    <xf numFmtId="0" fontId="33" fillId="19" borderId="56" xfId="0" applyFont="1" applyFill="1" applyBorder="1" applyAlignment="1" applyProtection="1">
      <alignment horizontal="left" vertical="center" shrinkToFit="1"/>
      <protection locked="0"/>
    </xf>
    <xf numFmtId="0" fontId="30" fillId="19" borderId="37" xfId="0" applyFont="1" applyFill="1" applyBorder="1" applyAlignment="1" applyProtection="1">
      <alignment vertical="top"/>
      <protection locked="0"/>
    </xf>
    <xf numFmtId="0" fontId="30" fillId="19" borderId="35" xfId="0" applyFont="1" applyFill="1" applyBorder="1" applyAlignment="1" applyProtection="1">
      <alignment vertical="top"/>
      <protection locked="0"/>
    </xf>
    <xf numFmtId="0" fontId="30" fillId="19" borderId="64" xfId="0" applyFont="1" applyFill="1" applyBorder="1" applyAlignment="1" applyProtection="1">
      <alignment vertical="top"/>
      <protection locked="0"/>
    </xf>
    <xf numFmtId="0" fontId="30" fillId="19" borderId="41" xfId="0" applyFont="1" applyFill="1" applyBorder="1" applyAlignment="1" applyProtection="1">
      <alignment vertical="top"/>
      <protection locked="0"/>
    </xf>
    <xf numFmtId="0" fontId="30" fillId="19" borderId="0" xfId="0" applyFont="1" applyFill="1" applyAlignment="1" applyProtection="1">
      <alignment vertical="top"/>
      <protection locked="0"/>
    </xf>
    <xf numFmtId="0" fontId="30" fillId="19" borderId="19" xfId="0" applyFont="1" applyFill="1" applyBorder="1" applyAlignment="1" applyProtection="1">
      <alignment vertical="top"/>
      <protection locked="0"/>
    </xf>
    <xf numFmtId="0" fontId="30" fillId="19" borderId="39" xfId="0" applyFont="1" applyFill="1" applyBorder="1" applyAlignment="1" applyProtection="1">
      <alignment vertical="top"/>
      <protection locked="0"/>
    </xf>
    <xf numFmtId="0" fontId="30" fillId="19" borderId="34" xfId="0" applyFont="1" applyFill="1" applyBorder="1" applyAlignment="1" applyProtection="1">
      <alignment vertical="top"/>
      <protection locked="0"/>
    </xf>
    <xf numFmtId="0" fontId="30" fillId="19" borderId="57" xfId="0" applyFont="1" applyFill="1" applyBorder="1" applyAlignment="1" applyProtection="1">
      <alignment vertical="top"/>
      <protection locked="0"/>
    </xf>
    <xf numFmtId="0" fontId="31" fillId="19" borderId="34" xfId="0" applyFont="1" applyFill="1" applyBorder="1" applyProtection="1">
      <alignment vertical="center"/>
      <protection locked="0"/>
    </xf>
    <xf numFmtId="0" fontId="31" fillId="19" borderId="57" xfId="0" applyFont="1" applyFill="1" applyBorder="1" applyProtection="1">
      <alignment vertical="center"/>
      <protection locked="0"/>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33" fillId="19" borderId="37" xfId="0" applyFont="1" applyFill="1" applyBorder="1" applyAlignment="1" applyProtection="1">
      <alignment horizontal="left" vertical="center" shrinkToFit="1"/>
      <protection locked="0"/>
    </xf>
    <xf numFmtId="0" fontId="33" fillId="19" borderId="35" xfId="0" applyFont="1" applyFill="1" applyBorder="1" applyAlignment="1" applyProtection="1">
      <alignment horizontal="left" vertical="center" shrinkToFit="1"/>
      <protection locked="0"/>
    </xf>
    <xf numFmtId="0" fontId="33" fillId="19" borderId="38" xfId="0" applyFont="1" applyFill="1" applyBorder="1" applyAlignment="1" applyProtection="1">
      <alignment horizontal="left" vertical="center" shrinkToFit="1"/>
      <protection locked="0"/>
    </xf>
    <xf numFmtId="0" fontId="33" fillId="19" borderId="39" xfId="0" applyFont="1" applyFill="1" applyBorder="1" applyAlignment="1" applyProtection="1">
      <alignment horizontal="left" vertical="center" shrinkToFit="1"/>
      <protection locked="0"/>
    </xf>
    <xf numFmtId="0" fontId="33" fillId="19" borderId="34" xfId="0" applyFont="1" applyFill="1" applyBorder="1" applyAlignment="1" applyProtection="1">
      <alignment horizontal="left" vertical="center" shrinkToFit="1"/>
      <protection locked="0"/>
    </xf>
    <xf numFmtId="0" fontId="33" fillId="19" borderId="40" xfId="0" applyFont="1" applyFill="1" applyBorder="1" applyAlignment="1" applyProtection="1">
      <alignment horizontal="left"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0" fontId="33" fillId="19" borderId="16" xfId="0" applyFont="1" applyFill="1" applyBorder="1" applyAlignment="1" applyProtection="1">
      <alignment horizontal="center" vertical="center" shrinkToFit="1"/>
      <protection locked="0"/>
    </xf>
    <xf numFmtId="0" fontId="33" fillId="19" borderId="36" xfId="0" applyFont="1" applyFill="1" applyBorder="1" applyAlignment="1" applyProtection="1">
      <alignment horizontal="center" vertical="center" shrinkToFit="1"/>
      <protection locked="0"/>
    </xf>
    <xf numFmtId="0" fontId="32" fillId="19" borderId="31" xfId="0" applyFont="1" applyFill="1" applyBorder="1" applyAlignment="1" applyProtection="1">
      <alignment horizontal="center" vertical="center" shrinkToFit="1"/>
      <protection locked="0"/>
    </xf>
    <xf numFmtId="0" fontId="32" fillId="19" borderId="32" xfId="0" applyFont="1" applyFill="1" applyBorder="1" applyAlignment="1" applyProtection="1">
      <alignment horizontal="center" vertical="center" shrinkToFit="1"/>
      <protection locked="0"/>
    </xf>
    <xf numFmtId="0" fontId="32" fillId="19" borderId="56" xfId="0" applyFont="1" applyFill="1" applyBorder="1" applyAlignment="1" applyProtection="1">
      <alignment horizontal="center" vertical="center" shrinkToFit="1"/>
      <protection locked="0"/>
    </xf>
    <xf numFmtId="56" fontId="52" fillId="24" borderId="34" xfId="0" applyNumberFormat="1" applyFont="1" applyFill="1" applyBorder="1" applyAlignment="1">
      <alignment horizontal="center" vertical="center"/>
    </xf>
    <xf numFmtId="0" fontId="31" fillId="24" borderId="35" xfId="0" applyFont="1" applyFill="1" applyBorder="1" applyAlignment="1">
      <alignment horizontal="left" vertical="center"/>
    </xf>
    <xf numFmtId="0" fontId="24" fillId="24" borderId="34" xfId="0" applyFont="1" applyFill="1" applyBorder="1" applyAlignment="1" applyProtection="1">
      <alignment horizontal="left" vertical="center"/>
      <protection locked="0"/>
    </xf>
    <xf numFmtId="0" fontId="62" fillId="0" borderId="20" xfId="0" applyFont="1" applyBorder="1" applyAlignment="1">
      <alignment horizontal="left" vertical="center"/>
    </xf>
    <xf numFmtId="0" fontId="62" fillId="0" borderId="21" xfId="0" applyFont="1" applyBorder="1" applyAlignment="1">
      <alignment horizontal="left" vertical="center"/>
    </xf>
    <xf numFmtId="0" fontId="62" fillId="0" borderId="22" xfId="0" applyFont="1" applyBorder="1" applyAlignment="1">
      <alignment horizontal="left" vertical="center"/>
    </xf>
    <xf numFmtId="0" fontId="43" fillId="0" borderId="1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6" fillId="27" borderId="25" xfId="0" applyFont="1" applyFill="1" applyBorder="1" applyAlignment="1">
      <alignment horizontal="left" vertical="center"/>
    </xf>
    <xf numFmtId="0" fontId="36" fillId="27" borderId="26" xfId="0" applyFont="1" applyFill="1" applyBorder="1" applyAlignment="1">
      <alignment horizontal="left" vertical="center"/>
    </xf>
    <xf numFmtId="0" fontId="36" fillId="27" borderId="27" xfId="0" applyFont="1" applyFill="1" applyBorder="1" applyAlignment="1">
      <alignment horizontal="left" vertical="center"/>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31" fontId="30" fillId="19" borderId="0" xfId="0" applyNumberFormat="1" applyFont="1" applyFill="1" applyAlignment="1" applyProtection="1">
      <alignment horizontal="center" vertical="center"/>
      <protection locked="0"/>
    </xf>
    <xf numFmtId="31" fontId="30" fillId="19" borderId="19" xfId="0" applyNumberFormat="1" applyFont="1" applyFill="1" applyBorder="1" applyAlignment="1" applyProtection="1">
      <alignment horizontal="center" vertical="center"/>
      <protection locked="0"/>
    </xf>
    <xf numFmtId="0" fontId="0" fillId="19" borderId="0" xfId="0" applyFill="1" applyProtection="1">
      <alignment vertical="center"/>
      <protection locked="0"/>
    </xf>
    <xf numFmtId="0" fontId="0" fillId="19" borderId="19" xfId="0" applyFill="1" applyBorder="1" applyProtection="1">
      <alignment vertical="center"/>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0" fontId="36" fillId="27" borderId="25" xfId="0" applyFont="1" applyFill="1" applyBorder="1" applyAlignment="1">
      <alignment horizontal="center" vertical="center"/>
    </xf>
    <xf numFmtId="0" fontId="36" fillId="27" borderId="26" xfId="0" applyFont="1" applyFill="1" applyBorder="1" applyAlignment="1">
      <alignment horizontal="center" vertical="center"/>
    </xf>
    <xf numFmtId="0" fontId="36" fillId="27" borderId="27" xfId="0" applyFont="1" applyFill="1" applyBorder="1" applyAlignment="1">
      <alignment horizontal="center" vertical="center"/>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14" fontId="56" fillId="24" borderId="0" xfId="44" applyNumberFormat="1" applyFont="1" applyFill="1" applyAlignment="1">
      <alignment horizontal="center" vertical="center"/>
    </xf>
    <xf numFmtId="0" fontId="52" fillId="0" borderId="0" xfId="44" applyFont="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5"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C000000}"/>
    <cellStyle name="標準 3"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114300</xdr:colOff>
      <xdr:row>2</xdr:row>
      <xdr:rowOff>152400</xdr:rowOff>
    </xdr:from>
    <xdr:to>
      <xdr:col>23</xdr:col>
      <xdr:colOff>171231</xdr:colOff>
      <xdr:row>5</xdr:row>
      <xdr:rowOff>0</xdr:rowOff>
    </xdr:to>
    <xdr:pic>
      <xdr:nvPicPr>
        <xdr:cNvPr id="2" name="図 1">
          <a:extLst>
            <a:ext uri="{FF2B5EF4-FFF2-40B4-BE49-F238E27FC236}">
              <a16:creationId xmlns:a16="http://schemas.microsoft.com/office/drawing/2014/main" id="{7083EAF9-4B68-4008-9369-9D33806CB353}"/>
            </a:ext>
          </a:extLst>
        </xdr:cNvPr>
        <xdr:cNvPicPr>
          <a:picLocks noChangeAspect="1"/>
        </xdr:cNvPicPr>
      </xdr:nvPicPr>
      <xdr:blipFill>
        <a:blip xmlns:r="http://schemas.openxmlformats.org/officeDocument/2006/relationships" r:embed="rId1"/>
        <a:stretch>
          <a:fillRect/>
        </a:stretch>
      </xdr:blipFill>
      <xdr:spPr>
        <a:xfrm>
          <a:off x="15182850" y="590550"/>
          <a:ext cx="1765716" cy="476250"/>
        </a:xfrm>
        <a:prstGeom prst="rect">
          <a:avLst/>
        </a:prstGeom>
        <a:ln w="3175">
          <a:solidFill>
            <a:schemeClr val="tx1"/>
          </a:solidFill>
        </a:ln>
      </xdr:spPr>
    </xdr:pic>
    <xdr:clientData/>
  </xdr:twoCellAnchor>
  <xdr:twoCellAnchor>
    <xdr:from>
      <xdr:col>7</xdr:col>
      <xdr:colOff>414866</xdr:colOff>
      <xdr:row>55</xdr:row>
      <xdr:rowOff>0</xdr:rowOff>
    </xdr:from>
    <xdr:to>
      <xdr:col>7</xdr:col>
      <xdr:colOff>667173</xdr:colOff>
      <xdr:row>55</xdr:row>
      <xdr:rowOff>294428</xdr:rowOff>
    </xdr:to>
    <xdr:sp macro="" textlink="">
      <xdr:nvSpPr>
        <xdr:cNvPr id="4" name="楕円 3">
          <a:extLst>
            <a:ext uri="{FF2B5EF4-FFF2-40B4-BE49-F238E27FC236}">
              <a16:creationId xmlns:a16="http://schemas.microsoft.com/office/drawing/2014/main" id="{F73D2796-6953-4BCD-9A4F-7CB7E32A8288}"/>
            </a:ext>
          </a:extLst>
        </xdr:cNvPr>
        <xdr:cNvSpPr/>
      </xdr:nvSpPr>
      <xdr:spPr>
        <a:xfrm>
          <a:off x="4758266" y="12818533"/>
          <a:ext cx="252307"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420582</xdr:colOff>
      <xdr:row>55</xdr:row>
      <xdr:rowOff>37465</xdr:rowOff>
    </xdr:from>
    <xdr:to>
      <xdr:col>10</xdr:col>
      <xdr:colOff>584200</xdr:colOff>
      <xdr:row>55</xdr:row>
      <xdr:rowOff>326178</xdr:rowOff>
    </xdr:to>
    <xdr:sp macro="" textlink="">
      <xdr:nvSpPr>
        <xdr:cNvPr id="5" name="楕円 4">
          <a:extLst>
            <a:ext uri="{FF2B5EF4-FFF2-40B4-BE49-F238E27FC236}">
              <a16:creationId xmlns:a16="http://schemas.microsoft.com/office/drawing/2014/main" id="{7FB0D7B4-A1AB-4BEE-AACE-4E9B5CE95198}"/>
            </a:ext>
          </a:extLst>
        </xdr:cNvPr>
        <xdr:cNvSpPr/>
      </xdr:nvSpPr>
      <xdr:spPr>
        <a:xfrm>
          <a:off x="6508115" y="12855998"/>
          <a:ext cx="1035685" cy="28871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270934</xdr:colOff>
      <xdr:row>56</xdr:row>
      <xdr:rowOff>27728</xdr:rowOff>
    </xdr:from>
    <xdr:to>
      <xdr:col>4</xdr:col>
      <xdr:colOff>525146</xdr:colOff>
      <xdr:row>56</xdr:row>
      <xdr:rowOff>325966</xdr:rowOff>
    </xdr:to>
    <xdr:sp macro="" textlink="">
      <xdr:nvSpPr>
        <xdr:cNvPr id="7" name="楕円 6">
          <a:extLst>
            <a:ext uri="{FF2B5EF4-FFF2-40B4-BE49-F238E27FC236}">
              <a16:creationId xmlns:a16="http://schemas.microsoft.com/office/drawing/2014/main" id="{451587FD-73CB-4626-A33F-AF855A894EBE}"/>
            </a:ext>
          </a:extLst>
        </xdr:cNvPr>
        <xdr:cNvSpPr/>
      </xdr:nvSpPr>
      <xdr:spPr>
        <a:xfrm>
          <a:off x="2006601" y="13383895"/>
          <a:ext cx="254212" cy="29823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225777</xdr:colOff>
      <xdr:row>56</xdr:row>
      <xdr:rowOff>44027</xdr:rowOff>
    </xdr:from>
    <xdr:to>
      <xdr:col>12</xdr:col>
      <xdr:colOff>622722</xdr:colOff>
      <xdr:row>56</xdr:row>
      <xdr:rowOff>332740</xdr:rowOff>
    </xdr:to>
    <xdr:sp macro="" textlink="">
      <xdr:nvSpPr>
        <xdr:cNvPr id="8" name="楕円 7">
          <a:extLst>
            <a:ext uri="{FF2B5EF4-FFF2-40B4-BE49-F238E27FC236}">
              <a16:creationId xmlns:a16="http://schemas.microsoft.com/office/drawing/2014/main" id="{60E90179-51CC-42A0-98EE-E6BC9C2BA8AD}"/>
            </a:ext>
          </a:extLst>
        </xdr:cNvPr>
        <xdr:cNvSpPr/>
      </xdr:nvSpPr>
      <xdr:spPr>
        <a:xfrm>
          <a:off x="9136944" y="13061527"/>
          <a:ext cx="396945" cy="28871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143933</xdr:colOff>
      <xdr:row>12</xdr:row>
      <xdr:rowOff>194733</xdr:rowOff>
    </xdr:from>
    <xdr:to>
      <xdr:col>11</xdr:col>
      <xdr:colOff>396240</xdr:colOff>
      <xdr:row>14</xdr:row>
      <xdr:rowOff>15028</xdr:rowOff>
    </xdr:to>
    <xdr:sp macro="" textlink="">
      <xdr:nvSpPr>
        <xdr:cNvPr id="10" name="楕円 9">
          <a:extLst>
            <a:ext uri="{FF2B5EF4-FFF2-40B4-BE49-F238E27FC236}">
              <a16:creationId xmlns:a16="http://schemas.microsoft.com/office/drawing/2014/main" id="{900667ED-7153-4046-80F1-7C496CC001EB}"/>
            </a:ext>
          </a:extLst>
        </xdr:cNvPr>
        <xdr:cNvSpPr/>
      </xdr:nvSpPr>
      <xdr:spPr>
        <a:xfrm>
          <a:off x="8009466" y="3014133"/>
          <a:ext cx="252307"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805179</xdr:colOff>
      <xdr:row>54</xdr:row>
      <xdr:rowOff>43535</xdr:rowOff>
    </xdr:from>
    <xdr:to>
      <xdr:col>9</xdr:col>
      <xdr:colOff>850195</xdr:colOff>
      <xdr:row>54</xdr:row>
      <xdr:rowOff>323358</xdr:rowOff>
    </xdr:to>
    <xdr:sp macro="" textlink="">
      <xdr:nvSpPr>
        <xdr:cNvPr id="9" name="楕円 8">
          <a:extLst>
            <a:ext uri="{FF2B5EF4-FFF2-40B4-BE49-F238E27FC236}">
              <a16:creationId xmlns:a16="http://schemas.microsoft.com/office/drawing/2014/main" id="{886B90AC-8921-431E-8F17-5D669AB914DD}"/>
            </a:ext>
          </a:extLst>
        </xdr:cNvPr>
        <xdr:cNvSpPr/>
      </xdr:nvSpPr>
      <xdr:spPr>
        <a:xfrm>
          <a:off x="6139179" y="12637702"/>
          <a:ext cx="934016" cy="27982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534307</xdr:colOff>
      <xdr:row>24</xdr:row>
      <xdr:rowOff>42266</xdr:rowOff>
    </xdr:from>
    <xdr:to>
      <xdr:col>13</xdr:col>
      <xdr:colOff>381000</xdr:colOff>
      <xdr:row>28</xdr:row>
      <xdr:rowOff>56698</xdr:rowOff>
    </xdr:to>
    <xdr:sp macro="" textlink="">
      <xdr:nvSpPr>
        <xdr:cNvPr id="11" name="正方形/長方形 10">
          <a:extLst>
            <a:ext uri="{FF2B5EF4-FFF2-40B4-BE49-F238E27FC236}">
              <a16:creationId xmlns:a16="http://schemas.microsoft.com/office/drawing/2014/main" id="{0AB9B5BA-13D8-D0FD-49AA-B32587B937AB}"/>
            </a:ext>
          </a:extLst>
        </xdr:cNvPr>
        <xdr:cNvSpPr/>
      </xdr:nvSpPr>
      <xdr:spPr>
        <a:xfrm>
          <a:off x="2312307" y="5575837"/>
          <a:ext cx="7902122" cy="92157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en-US" altLang="ja-JP" sz="4400" kern="1200"/>
            <a:t>3/4 PM</a:t>
          </a:r>
          <a:r>
            <a:rPr kumimoji="1" lang="ja-JP" altLang="en-US" sz="4400" kern="1200"/>
            <a:t>トンパック</a:t>
          </a:r>
          <a:r>
            <a:rPr kumimoji="1" lang="en-US" altLang="ja-JP" sz="4400" kern="1200"/>
            <a:t>4</a:t>
          </a:r>
          <a:r>
            <a:rPr kumimoji="1" lang="ja-JP" altLang="en-US" sz="4400" kern="1200"/>
            <a:t>袋回収依頼</a:t>
          </a:r>
          <a:endParaRPr kumimoji="1" lang="en-US" altLang="ja-JP" sz="44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ctl@itochu-metals.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53FCC-677D-4E39-9695-C2BA81CCE1FC}">
  <sheetPr>
    <pageSetUpPr fitToPage="1"/>
  </sheetPr>
  <dimension ref="B1:AE89"/>
  <sheetViews>
    <sheetView tabSelected="1" topLeftCell="A2" zoomScale="40" zoomScaleNormal="40" workbookViewId="0">
      <selection activeCell="X31" sqref="X31"/>
    </sheetView>
  </sheetViews>
  <sheetFormatPr defaultColWidth="8.90625" defaultRowHeight="13"/>
  <cols>
    <col min="1" max="1" width="0.81640625" style="1" customWidth="1"/>
    <col min="2" max="2" width="1.36328125" style="1" customWidth="1"/>
    <col min="3" max="3" width="3.36328125" style="1" customWidth="1"/>
    <col min="4" max="4" width="19.81640625" style="1" customWidth="1"/>
    <col min="5" max="10" width="12.6328125" style="1" customWidth="1"/>
    <col min="11" max="12" width="13.1796875" style="1" customWidth="1"/>
    <col min="13" max="15" width="13.1796875" style="58" customWidth="1"/>
    <col min="16" max="16" width="13.1796875" style="1" customWidth="1"/>
    <col min="17" max="17" width="2.6328125" style="1" customWidth="1"/>
    <col min="18" max="18" width="3.453125" style="1" customWidth="1"/>
    <col min="19" max="19" width="2.1796875" style="1" customWidth="1"/>
    <col min="20" max="20" width="8.90625" style="1"/>
    <col min="21" max="21" width="4.6328125" style="1" customWidth="1"/>
    <col min="22" max="24" width="8.90625" style="1"/>
    <col min="25" max="26" width="8.90625" style="1" hidden="1" customWidth="1"/>
    <col min="27" max="16384" width="8.90625" style="1"/>
  </cols>
  <sheetData>
    <row r="1" spans="3:25" ht="20.25" customHeight="1">
      <c r="C1" s="1" t="s">
        <v>0</v>
      </c>
      <c r="M1" s="54" t="s">
        <v>10</v>
      </c>
      <c r="N1" s="160" t="s">
        <v>312</v>
      </c>
      <c r="O1" s="273">
        <v>45708</v>
      </c>
      <c r="P1" s="273"/>
      <c r="R1" s="159" t="s">
        <v>133</v>
      </c>
      <c r="S1" s="3" t="s">
        <v>92</v>
      </c>
    </row>
    <row r="2" spans="3:25" ht="14">
      <c r="C2" s="181" t="s">
        <v>87</v>
      </c>
      <c r="D2" s="181"/>
      <c r="E2" s="180" t="s">
        <v>73</v>
      </c>
      <c r="M2" s="54" t="s">
        <v>124</v>
      </c>
      <c r="N2" s="192"/>
      <c r="O2" s="192"/>
      <c r="P2" s="192"/>
    </row>
    <row r="3" spans="3:25" ht="14">
      <c r="C3" s="182" t="str">
        <f>IF(C2="伊藤忠メタルズ","紺野様、 石田様",IF(C2="オリックス環境","町田様、塚越様",""))</f>
        <v>紺野様、 石田様</v>
      </c>
      <c r="D3" s="182"/>
      <c r="E3" s="182"/>
      <c r="F3" s="56"/>
      <c r="M3" s="55"/>
      <c r="N3" s="191" t="s">
        <v>11</v>
      </c>
      <c r="O3" s="191"/>
      <c r="P3" s="191"/>
      <c r="Y3" s="15" t="s">
        <v>89</v>
      </c>
    </row>
    <row r="4" spans="3:25" ht="17.25" customHeight="1">
      <c r="C4" s="57" t="s">
        <v>58</v>
      </c>
      <c r="D4" s="183" t="str">
        <f>IF(C2="伊藤忠メタルズ","imctl@itochu-metals.co.jp",IF(C2="オリックス環境","kankyo_nishinihon@orix.jp",""))</f>
        <v>imctl@itochu-metals.co.jp</v>
      </c>
      <c r="E4" s="184"/>
      <c r="M4" s="145"/>
      <c r="O4" s="275" t="s">
        <v>302</v>
      </c>
      <c r="P4" s="275"/>
      <c r="Y4" s="15" t="s">
        <v>90</v>
      </c>
    </row>
    <row r="5" spans="3:25" ht="18.649999999999999" customHeight="1">
      <c r="D5" s="183" t="str">
        <f>IF(C2="伊藤忠メタルズ","",IF(C2="オリックス環境","shota.tsukagoshi.fa@orix.jp",""))</f>
        <v/>
      </c>
      <c r="E5" s="184"/>
      <c r="J5" s="2"/>
      <c r="N5" s="2" t="s">
        <v>110</v>
      </c>
      <c r="O5" s="274" t="s">
        <v>303</v>
      </c>
      <c r="P5" s="274"/>
      <c r="R5" s="11"/>
      <c r="Y5" s="15" t="s">
        <v>91</v>
      </c>
    </row>
    <row r="6" spans="3:25" ht="6" customHeight="1">
      <c r="J6" s="2"/>
      <c r="K6" s="2"/>
      <c r="L6" s="54"/>
      <c r="M6" s="54"/>
      <c r="N6" s="54"/>
      <c r="O6" s="54"/>
      <c r="P6" s="54"/>
      <c r="R6" s="11"/>
    </row>
    <row r="7" spans="3:25" ht="13.25" customHeight="1">
      <c r="E7" s="202" t="s">
        <v>66</v>
      </c>
      <c r="F7" s="203"/>
      <c r="G7" s="203"/>
      <c r="H7" s="203"/>
      <c r="I7" s="203"/>
      <c r="J7" s="203"/>
      <c r="K7" s="203"/>
      <c r="L7" s="203"/>
      <c r="O7" s="59" t="s">
        <v>36</v>
      </c>
      <c r="P7" s="59" t="s">
        <v>111</v>
      </c>
      <c r="R7" s="11"/>
    </row>
    <row r="8" spans="3:25" ht="13.25" customHeight="1">
      <c r="E8" s="202"/>
      <c r="F8" s="203"/>
      <c r="G8" s="203"/>
      <c r="H8" s="203"/>
      <c r="I8" s="203"/>
      <c r="J8" s="203"/>
      <c r="K8" s="203"/>
      <c r="L8" s="203"/>
      <c r="O8" s="204" t="s">
        <v>304</v>
      </c>
      <c r="P8" s="204" t="s">
        <v>314</v>
      </c>
      <c r="R8" s="3"/>
    </row>
    <row r="9" spans="3:25" ht="48.65" customHeight="1">
      <c r="E9" s="206" t="s">
        <v>112</v>
      </c>
      <c r="F9" s="207"/>
      <c r="G9" s="207"/>
      <c r="H9" s="207"/>
      <c r="I9" s="207"/>
      <c r="J9" s="207"/>
      <c r="K9" s="207"/>
      <c r="L9" s="207"/>
      <c r="M9" s="207"/>
      <c r="O9" s="205"/>
      <c r="P9" s="205"/>
    </row>
    <row r="10" spans="3:25" ht="18.649999999999999" customHeight="1">
      <c r="E10" s="208"/>
      <c r="F10" s="209"/>
      <c r="G10" s="209"/>
      <c r="H10" s="209"/>
      <c r="I10" s="209"/>
      <c r="J10" s="209"/>
      <c r="K10" s="209"/>
      <c r="L10" s="209"/>
      <c r="M10" s="209"/>
    </row>
    <row r="11" spans="3:25" ht="18.75" customHeight="1">
      <c r="C11" s="3" t="s">
        <v>1</v>
      </c>
      <c r="E11" s="193" t="s">
        <v>305</v>
      </c>
      <c r="F11" s="194"/>
      <c r="G11" s="194"/>
      <c r="H11" s="194"/>
      <c r="I11" s="194"/>
      <c r="J11" s="194"/>
      <c r="K11" s="194"/>
      <c r="L11" s="194"/>
      <c r="M11" s="194"/>
      <c r="N11" s="194"/>
      <c r="O11" s="194"/>
      <c r="P11" s="195"/>
      <c r="Y11" s="15" t="s">
        <v>108</v>
      </c>
    </row>
    <row r="12" spans="3:25" ht="18.75" customHeight="1">
      <c r="D12" s="60" t="s">
        <v>12</v>
      </c>
      <c r="E12" s="188" t="s">
        <v>320</v>
      </c>
      <c r="F12" s="189"/>
      <c r="G12" s="189"/>
      <c r="H12" s="189"/>
      <c r="I12" s="189"/>
      <c r="J12" s="189"/>
      <c r="K12" s="189"/>
      <c r="L12" s="189"/>
      <c r="M12" s="189"/>
      <c r="N12" s="189"/>
      <c r="O12" s="189"/>
      <c r="P12" s="190"/>
      <c r="Y12" s="15" t="s">
        <v>109</v>
      </c>
    </row>
    <row r="13" spans="3:25" ht="18.75" customHeight="1">
      <c r="D13" s="60" t="s">
        <v>13</v>
      </c>
      <c r="E13" s="196"/>
      <c r="F13" s="196"/>
      <c r="G13" s="196" t="s">
        <v>321</v>
      </c>
      <c r="H13" s="196"/>
      <c r="I13" s="196"/>
      <c r="J13" s="196"/>
      <c r="K13" s="196"/>
      <c r="L13" s="196"/>
      <c r="M13" s="197" t="s">
        <v>80</v>
      </c>
      <c r="N13" s="198"/>
      <c r="O13" s="198"/>
      <c r="P13" s="199"/>
      <c r="Y13" s="15" t="s">
        <v>88</v>
      </c>
    </row>
    <row r="14" spans="3:25" ht="18.75" customHeight="1">
      <c r="D14" s="60" t="s">
        <v>15</v>
      </c>
      <c r="E14" s="200">
        <v>45671</v>
      </c>
      <c r="F14" s="201"/>
      <c r="G14" s="61" t="s">
        <v>14</v>
      </c>
      <c r="H14" s="200">
        <v>45707</v>
      </c>
      <c r="I14" s="201"/>
      <c r="J14" s="59" t="s">
        <v>17</v>
      </c>
      <c r="K14" s="197" t="s">
        <v>308</v>
      </c>
      <c r="L14" s="198"/>
      <c r="M14" s="198"/>
      <c r="N14" s="198"/>
      <c r="O14" s="198"/>
      <c r="P14" s="199"/>
      <c r="Y14" s="15" t="s">
        <v>125</v>
      </c>
    </row>
    <row r="15" spans="3:25" ht="18.75" customHeight="1">
      <c r="D15" s="60" t="s">
        <v>16</v>
      </c>
      <c r="E15" s="185"/>
      <c r="F15" s="186"/>
      <c r="G15" s="186"/>
      <c r="H15" s="186"/>
      <c r="I15" s="186"/>
      <c r="J15" s="187" t="s">
        <v>60</v>
      </c>
      <c r="K15" s="187"/>
      <c r="L15" s="188"/>
      <c r="M15" s="189"/>
      <c r="N15" s="189"/>
      <c r="O15" s="189"/>
      <c r="P15" s="190"/>
      <c r="Y15" s="15" t="s">
        <v>107</v>
      </c>
    </row>
    <row r="16" spans="3:25" ht="18.75" customHeight="1">
      <c r="D16" s="59" t="s">
        <v>47</v>
      </c>
      <c r="E16" s="221" t="s">
        <v>315</v>
      </c>
      <c r="F16" s="222"/>
      <c r="G16" s="222"/>
      <c r="H16" s="221" t="s">
        <v>316</v>
      </c>
      <c r="I16" s="222"/>
      <c r="J16" s="223"/>
      <c r="K16" s="62"/>
      <c r="M16" s="1"/>
      <c r="N16" s="1"/>
      <c r="O16" s="1"/>
    </row>
    <row r="17" spans="3:31" ht="18.75" customHeight="1">
      <c r="D17" s="12" t="s">
        <v>71</v>
      </c>
      <c r="E17" s="224"/>
      <c r="F17" s="225"/>
      <c r="G17" s="225"/>
      <c r="H17" s="224"/>
      <c r="I17" s="225"/>
      <c r="J17" s="226"/>
      <c r="K17" s="62"/>
      <c r="M17" s="1"/>
      <c r="N17" s="1"/>
      <c r="O17" s="1"/>
      <c r="Y17" s="15" t="s">
        <v>126</v>
      </c>
    </row>
    <row r="18" spans="3:31" ht="6" customHeight="1">
      <c r="D18" s="58"/>
    </row>
    <row r="19" spans="3:31" ht="37.5" customHeight="1" thickBot="1">
      <c r="C19" s="3" t="s">
        <v>18</v>
      </c>
      <c r="E19" s="210" t="s">
        <v>81</v>
      </c>
      <c r="F19" s="210"/>
      <c r="G19" s="210"/>
      <c r="H19" s="210"/>
      <c r="I19" s="210"/>
      <c r="J19" s="210"/>
      <c r="K19" s="210"/>
      <c r="L19" s="210"/>
      <c r="M19" s="210"/>
      <c r="N19" s="210"/>
      <c r="O19" s="210"/>
      <c r="P19" s="210"/>
      <c r="Y19" s="147" t="s">
        <v>132</v>
      </c>
    </row>
    <row r="20" spans="3:31">
      <c r="D20" s="211" t="s">
        <v>19</v>
      </c>
      <c r="E20" s="213" t="s">
        <v>20</v>
      </c>
      <c r="F20" s="214"/>
      <c r="G20" s="214"/>
      <c r="H20" s="214"/>
      <c r="I20" s="214"/>
      <c r="J20" s="214"/>
      <c r="K20" s="215" t="s">
        <v>65</v>
      </c>
      <c r="L20" s="216"/>
      <c r="M20" s="216"/>
      <c r="N20" s="216"/>
      <c r="O20" s="216"/>
      <c r="P20" s="6" t="s">
        <v>33</v>
      </c>
      <c r="Q20" s="9"/>
    </row>
    <row r="21" spans="3:31">
      <c r="D21" s="212"/>
      <c r="E21" s="4" t="s">
        <v>22</v>
      </c>
      <c r="F21" s="10" t="s">
        <v>23</v>
      </c>
      <c r="G21" s="217" t="s">
        <v>82</v>
      </c>
      <c r="H21" s="218"/>
      <c r="I21" s="218"/>
      <c r="J21" s="218"/>
      <c r="K21" s="7" t="s">
        <v>35</v>
      </c>
      <c r="L21" s="8" t="s">
        <v>34</v>
      </c>
      <c r="M21" s="8" t="s">
        <v>24</v>
      </c>
      <c r="N21" s="8" t="s">
        <v>113</v>
      </c>
      <c r="O21" s="63" t="s">
        <v>114</v>
      </c>
      <c r="P21" s="13" t="s">
        <v>83</v>
      </c>
      <c r="Q21" s="9"/>
    </row>
    <row r="22" spans="3:31" s="55" customFormat="1" ht="18" customHeight="1">
      <c r="D22" s="64" t="s">
        <v>41</v>
      </c>
      <c r="E22" s="65"/>
      <c r="F22" s="66"/>
      <c r="G22" s="219"/>
      <c r="H22" s="220"/>
      <c r="I22" s="220"/>
      <c r="J22" s="220"/>
      <c r="K22" s="67"/>
      <c r="L22" s="66"/>
      <c r="M22" s="68"/>
      <c r="N22" s="68"/>
      <c r="O22" s="69"/>
      <c r="P22" s="70"/>
      <c r="Q22" s="71"/>
      <c r="Y22" s="1"/>
      <c r="Z22" s="1"/>
      <c r="AA22" s="1"/>
      <c r="AB22" s="1"/>
      <c r="AC22" s="1"/>
      <c r="AD22" s="1"/>
      <c r="AE22" s="1"/>
    </row>
    <row r="23" spans="3:31" s="55" customFormat="1" ht="18" customHeight="1">
      <c r="D23" s="72" t="s">
        <v>45</v>
      </c>
      <c r="E23" s="73"/>
      <c r="F23" s="74"/>
      <c r="G23" s="227"/>
      <c r="H23" s="228"/>
      <c r="I23" s="228"/>
      <c r="J23" s="228"/>
      <c r="K23" s="77"/>
      <c r="L23" s="78"/>
      <c r="M23" s="79"/>
      <c r="N23" s="80"/>
      <c r="O23" s="81"/>
      <c r="P23" s="82"/>
      <c r="Q23" s="83"/>
      <c r="Y23" s="1"/>
      <c r="Z23" s="1"/>
      <c r="AA23" s="1"/>
      <c r="AB23" s="1"/>
      <c r="AC23" s="1"/>
      <c r="AD23" s="1"/>
      <c r="AE23" s="1"/>
    </row>
    <row r="24" spans="3:31" s="55" customFormat="1" ht="18" customHeight="1">
      <c r="D24" s="72" t="s">
        <v>40</v>
      </c>
      <c r="E24" s="73"/>
      <c r="F24" s="74"/>
      <c r="G24" s="227"/>
      <c r="H24" s="228"/>
      <c r="I24" s="228"/>
      <c r="J24" s="228"/>
      <c r="K24" s="77"/>
      <c r="L24" s="78"/>
      <c r="M24" s="79"/>
      <c r="N24" s="80"/>
      <c r="O24" s="81"/>
      <c r="P24" s="82"/>
      <c r="Q24" s="83"/>
      <c r="U24" s="84"/>
      <c r="Y24" s="1"/>
      <c r="Z24" s="1"/>
      <c r="AA24" s="1"/>
      <c r="AB24" s="1"/>
      <c r="AC24" s="1"/>
      <c r="AD24" s="1"/>
      <c r="AE24" s="1"/>
    </row>
    <row r="25" spans="3:31" s="55" customFormat="1" ht="18" customHeight="1">
      <c r="D25" s="72" t="s">
        <v>79</v>
      </c>
      <c r="E25" s="73"/>
      <c r="F25" s="74"/>
      <c r="G25" s="227"/>
      <c r="H25" s="228"/>
      <c r="I25" s="228"/>
      <c r="J25" s="228"/>
      <c r="K25" s="77"/>
      <c r="L25" s="78"/>
      <c r="M25" s="79"/>
      <c r="N25" s="80"/>
      <c r="O25" s="81"/>
      <c r="P25" s="82"/>
      <c r="Q25" s="83"/>
      <c r="Y25" s="1"/>
      <c r="Z25" s="1"/>
      <c r="AA25" s="1"/>
      <c r="AB25" s="1"/>
      <c r="AC25" s="1"/>
      <c r="AD25" s="1"/>
      <c r="AE25" s="1"/>
    </row>
    <row r="26" spans="3:31" s="55" customFormat="1" ht="18" customHeight="1">
      <c r="D26" s="85" t="s">
        <v>25</v>
      </c>
      <c r="E26" s="73"/>
      <c r="F26" s="74"/>
      <c r="G26" s="227"/>
      <c r="H26" s="228"/>
      <c r="I26" s="228"/>
      <c r="J26" s="228"/>
      <c r="K26" s="77"/>
      <c r="L26" s="78"/>
      <c r="M26" s="79"/>
      <c r="N26" s="79"/>
      <c r="O26" s="86"/>
      <c r="P26" s="82"/>
      <c r="Q26" s="83"/>
      <c r="Y26" s="1"/>
      <c r="Z26" s="1"/>
      <c r="AA26" s="1"/>
      <c r="AB26" s="1"/>
      <c r="AC26" s="1"/>
      <c r="AD26" s="1"/>
      <c r="AE26" s="1"/>
    </row>
    <row r="27" spans="3:31" s="55" customFormat="1" ht="18" customHeight="1">
      <c r="D27" s="72" t="s">
        <v>78</v>
      </c>
      <c r="E27" s="73"/>
      <c r="F27" s="74"/>
      <c r="G27" s="227"/>
      <c r="H27" s="228"/>
      <c r="I27" s="228"/>
      <c r="J27" s="228"/>
      <c r="K27" s="77"/>
      <c r="L27" s="78"/>
      <c r="M27" s="79"/>
      <c r="N27" s="80"/>
      <c r="O27" s="81"/>
      <c r="P27" s="82"/>
      <c r="Q27" s="83"/>
      <c r="Y27" s="1"/>
      <c r="Z27" s="1"/>
      <c r="AA27" s="1"/>
      <c r="AB27" s="1"/>
      <c r="AC27" s="1"/>
      <c r="AD27" s="1"/>
      <c r="AE27" s="1"/>
    </row>
    <row r="28" spans="3:31" s="55" customFormat="1" ht="18" customHeight="1">
      <c r="D28" s="64" t="s">
        <v>42</v>
      </c>
      <c r="E28" s="67"/>
      <c r="F28" s="66"/>
      <c r="G28" s="219"/>
      <c r="H28" s="220"/>
      <c r="I28" s="220"/>
      <c r="J28" s="220"/>
      <c r="K28" s="67"/>
      <c r="L28" s="66"/>
      <c r="M28" s="68"/>
      <c r="N28" s="68"/>
      <c r="O28" s="69"/>
      <c r="P28" s="87"/>
      <c r="Q28" s="71"/>
      <c r="Z28" s="1"/>
      <c r="AA28" s="1"/>
      <c r="AB28" s="1"/>
      <c r="AC28" s="1"/>
      <c r="AD28" s="1"/>
      <c r="AE28" s="1"/>
    </row>
    <row r="29" spans="3:31" s="55" customFormat="1" ht="18" customHeight="1">
      <c r="D29" s="88" t="s">
        <v>26</v>
      </c>
      <c r="E29" s="73"/>
      <c r="F29" s="74"/>
      <c r="G29" s="227"/>
      <c r="H29" s="228"/>
      <c r="I29" s="228"/>
      <c r="J29" s="228"/>
      <c r="K29" s="77"/>
      <c r="L29" s="78"/>
      <c r="M29" s="79"/>
      <c r="N29" s="80"/>
      <c r="O29" s="81"/>
      <c r="P29" s="82"/>
      <c r="Q29" s="83"/>
      <c r="Z29" s="1"/>
      <c r="AA29" s="1"/>
      <c r="AB29" s="1"/>
      <c r="AC29" s="1"/>
      <c r="AD29" s="1"/>
      <c r="AE29" s="1"/>
    </row>
    <row r="30" spans="3:31" s="55" customFormat="1" ht="18" customHeight="1">
      <c r="D30" s="88" t="s">
        <v>38</v>
      </c>
      <c r="E30" s="73"/>
      <c r="F30" s="74"/>
      <c r="G30" s="227"/>
      <c r="H30" s="228"/>
      <c r="I30" s="228"/>
      <c r="J30" s="228"/>
      <c r="K30" s="77"/>
      <c r="L30" s="78"/>
      <c r="M30" s="79"/>
      <c r="N30" s="80"/>
      <c r="O30" s="81"/>
      <c r="P30" s="82"/>
      <c r="Q30" s="83"/>
      <c r="Y30" s="15"/>
      <c r="Z30" s="1"/>
      <c r="AA30" s="1"/>
      <c r="AB30" s="1"/>
      <c r="AC30" s="1"/>
      <c r="AD30" s="1"/>
      <c r="AE30" s="1"/>
    </row>
    <row r="31" spans="3:31" s="55" customFormat="1" ht="18" customHeight="1">
      <c r="D31" s="88" t="s">
        <v>39</v>
      </c>
      <c r="E31" s="73"/>
      <c r="F31" s="74"/>
      <c r="G31" s="227"/>
      <c r="H31" s="228"/>
      <c r="I31" s="228"/>
      <c r="J31" s="228"/>
      <c r="K31" s="77"/>
      <c r="L31" s="78"/>
      <c r="M31" s="79"/>
      <c r="N31" s="80"/>
      <c r="O31" s="81"/>
      <c r="P31" s="82"/>
      <c r="Q31" s="83"/>
      <c r="Y31" s="15"/>
      <c r="Z31" s="1"/>
      <c r="AA31" s="1"/>
      <c r="AB31" s="1"/>
      <c r="AC31" s="1"/>
      <c r="AD31" s="1"/>
      <c r="AE31" s="1"/>
    </row>
    <row r="32" spans="3:31" s="55" customFormat="1" ht="18" customHeight="1">
      <c r="D32" s="72" t="s">
        <v>63</v>
      </c>
      <c r="E32" s="73"/>
      <c r="F32" s="74"/>
      <c r="G32" s="227"/>
      <c r="H32" s="228"/>
      <c r="I32" s="228"/>
      <c r="J32" s="228"/>
      <c r="K32" s="77"/>
      <c r="L32" s="78"/>
      <c r="M32" s="79"/>
      <c r="N32" s="80"/>
      <c r="O32" s="81"/>
      <c r="P32" s="82"/>
      <c r="Q32" s="83"/>
      <c r="Y32" s="15"/>
      <c r="Z32" s="1"/>
      <c r="AA32" s="1"/>
      <c r="AB32" s="1"/>
      <c r="AC32" s="1"/>
      <c r="AD32" s="1"/>
      <c r="AE32" s="1"/>
    </row>
    <row r="33" spans="4:31" s="55" customFormat="1" ht="18" customHeight="1">
      <c r="D33" s="72" t="s">
        <v>64</v>
      </c>
      <c r="E33" s="73"/>
      <c r="F33" s="74"/>
      <c r="G33" s="227"/>
      <c r="H33" s="228"/>
      <c r="I33" s="228"/>
      <c r="J33" s="228"/>
      <c r="K33" s="77"/>
      <c r="L33" s="78"/>
      <c r="M33" s="79"/>
      <c r="N33" s="80"/>
      <c r="O33" s="81"/>
      <c r="P33" s="82"/>
      <c r="Q33" s="83"/>
      <c r="Y33" s="15"/>
      <c r="Z33" s="1"/>
      <c r="AA33" s="1"/>
      <c r="AB33" s="1"/>
      <c r="AC33" s="1"/>
      <c r="AD33" s="1"/>
      <c r="AE33" s="1"/>
    </row>
    <row r="34" spans="4:31" s="55" customFormat="1" ht="18" customHeight="1">
      <c r="D34" s="72"/>
      <c r="E34" s="73"/>
      <c r="F34" s="74"/>
      <c r="G34" s="227"/>
      <c r="H34" s="228"/>
      <c r="I34" s="228"/>
      <c r="J34" s="228"/>
      <c r="K34" s="77"/>
      <c r="L34" s="78"/>
      <c r="M34" s="79"/>
      <c r="N34" s="79"/>
      <c r="O34" s="86"/>
      <c r="P34" s="82"/>
      <c r="Q34" s="83"/>
      <c r="Y34" s="1"/>
      <c r="Z34" s="1"/>
      <c r="AA34" s="1"/>
      <c r="AB34" s="1"/>
      <c r="AC34" s="1"/>
      <c r="AD34" s="1"/>
      <c r="AE34" s="1"/>
    </row>
    <row r="35" spans="4:31" s="55" customFormat="1" ht="18" customHeight="1">
      <c r="D35" s="64" t="s">
        <v>43</v>
      </c>
      <c r="E35" s="67"/>
      <c r="F35" s="66"/>
      <c r="G35" s="219"/>
      <c r="H35" s="220"/>
      <c r="I35" s="220"/>
      <c r="J35" s="220"/>
      <c r="K35" s="67"/>
      <c r="L35" s="66"/>
      <c r="M35" s="68"/>
      <c r="N35" s="68"/>
      <c r="O35" s="69"/>
      <c r="P35" s="87"/>
      <c r="Q35" s="71"/>
      <c r="Y35" s="1"/>
      <c r="Z35" s="1"/>
      <c r="AA35" s="1"/>
      <c r="AB35" s="1"/>
      <c r="AC35" s="1"/>
      <c r="AD35" s="1"/>
      <c r="AE35" s="1"/>
    </row>
    <row r="36" spans="4:31" s="55" customFormat="1" ht="18" customHeight="1">
      <c r="D36" s="72" t="s">
        <v>72</v>
      </c>
      <c r="E36" s="73"/>
      <c r="F36" s="74"/>
      <c r="G36" s="227"/>
      <c r="H36" s="228"/>
      <c r="I36" s="228"/>
      <c r="J36" s="228"/>
      <c r="K36" s="77"/>
      <c r="L36" s="78"/>
      <c r="M36" s="79"/>
      <c r="N36" s="79"/>
      <c r="O36" s="86"/>
      <c r="P36" s="82"/>
      <c r="Q36" s="83"/>
      <c r="Y36" s="1"/>
      <c r="Z36" s="1"/>
      <c r="AA36" s="1"/>
      <c r="AB36" s="1"/>
      <c r="AC36" s="1"/>
      <c r="AD36" s="1"/>
      <c r="AE36" s="1"/>
    </row>
    <row r="37" spans="4:31" s="55" customFormat="1" ht="18" customHeight="1">
      <c r="D37" s="72" t="s">
        <v>75</v>
      </c>
      <c r="E37" s="73"/>
      <c r="F37" s="74"/>
      <c r="G37" s="235"/>
      <c r="H37" s="236"/>
      <c r="I37" s="236"/>
      <c r="J37" s="236"/>
      <c r="K37" s="77"/>
      <c r="L37" s="78"/>
      <c r="M37" s="79"/>
      <c r="N37" s="79"/>
      <c r="O37" s="86"/>
      <c r="P37" s="82"/>
      <c r="Q37" s="83"/>
      <c r="Y37" s="1"/>
      <c r="Z37" s="1"/>
      <c r="AA37" s="1"/>
      <c r="AB37" s="1"/>
      <c r="AC37" s="1"/>
      <c r="AD37" s="1"/>
      <c r="AE37" s="1"/>
    </row>
    <row r="38" spans="4:31" s="55" customFormat="1" ht="18" customHeight="1">
      <c r="D38" s="72" t="s">
        <v>76</v>
      </c>
      <c r="E38" s="73"/>
      <c r="F38" s="74"/>
      <c r="G38" s="235"/>
      <c r="H38" s="236"/>
      <c r="I38" s="236"/>
      <c r="J38" s="236"/>
      <c r="K38" s="77"/>
      <c r="L38" s="78"/>
      <c r="M38" s="79"/>
      <c r="N38" s="79"/>
      <c r="O38" s="86"/>
      <c r="P38" s="82"/>
      <c r="Q38" s="83"/>
      <c r="Y38" s="1"/>
      <c r="Z38" s="1"/>
      <c r="AA38" s="1"/>
      <c r="AB38" s="1"/>
      <c r="AC38" s="1"/>
      <c r="AD38" s="1"/>
      <c r="AE38" s="1"/>
    </row>
    <row r="39" spans="4:31" s="55" customFormat="1" ht="18" customHeight="1">
      <c r="D39" s="72" t="s">
        <v>77</v>
      </c>
      <c r="E39" s="73"/>
      <c r="F39" s="74"/>
      <c r="G39" s="227"/>
      <c r="H39" s="228"/>
      <c r="I39" s="228"/>
      <c r="J39" s="228"/>
      <c r="K39" s="77"/>
      <c r="L39" s="78"/>
      <c r="M39" s="79"/>
      <c r="N39" s="79"/>
      <c r="O39" s="86"/>
      <c r="P39" s="82" t="s">
        <v>310</v>
      </c>
      <c r="Q39" s="83"/>
      <c r="Y39" s="1"/>
      <c r="Z39" s="1"/>
      <c r="AA39" s="1"/>
      <c r="AB39" s="1"/>
      <c r="AC39" s="1"/>
      <c r="AD39" s="1"/>
      <c r="AE39" s="1"/>
    </row>
    <row r="40" spans="4:31" s="55" customFormat="1" ht="18" customHeight="1">
      <c r="D40" s="72" t="s">
        <v>27</v>
      </c>
      <c r="E40" s="73"/>
      <c r="F40" s="74"/>
      <c r="G40" s="227"/>
      <c r="H40" s="228"/>
      <c r="I40" s="228"/>
      <c r="J40" s="228"/>
      <c r="K40" s="77"/>
      <c r="L40" s="78"/>
      <c r="M40" s="79"/>
      <c r="N40" s="79"/>
      <c r="O40" s="86"/>
      <c r="P40" s="82"/>
      <c r="Q40" s="83"/>
      <c r="Y40" s="1"/>
      <c r="Z40" s="1"/>
      <c r="AA40" s="1"/>
      <c r="AB40" s="1"/>
      <c r="AC40" s="1"/>
      <c r="AD40" s="1"/>
      <c r="AE40" s="1"/>
    </row>
    <row r="41" spans="4:31" s="55" customFormat="1" ht="18" customHeight="1">
      <c r="D41" s="72"/>
      <c r="E41" s="73"/>
      <c r="F41" s="74"/>
      <c r="G41" s="227"/>
      <c r="H41" s="228"/>
      <c r="I41" s="228"/>
      <c r="J41" s="228"/>
      <c r="K41" s="77"/>
      <c r="L41" s="78"/>
      <c r="M41" s="79"/>
      <c r="N41" s="79"/>
      <c r="O41" s="86"/>
      <c r="P41" s="82"/>
      <c r="Q41" s="83"/>
      <c r="Y41" s="1"/>
      <c r="Z41" s="1"/>
      <c r="AA41" s="1"/>
      <c r="AB41" s="1"/>
      <c r="AC41" s="1"/>
      <c r="AD41" s="1"/>
      <c r="AE41" s="1"/>
    </row>
    <row r="42" spans="4:31" s="55" customFormat="1" ht="18" customHeight="1">
      <c r="D42" s="64" t="s">
        <v>44</v>
      </c>
      <c r="E42" s="67"/>
      <c r="F42" s="66"/>
      <c r="G42" s="219"/>
      <c r="H42" s="220"/>
      <c r="I42" s="220"/>
      <c r="J42" s="220"/>
      <c r="K42" s="67"/>
      <c r="L42" s="66"/>
      <c r="M42" s="68"/>
      <c r="N42" s="68"/>
      <c r="O42" s="69"/>
      <c r="P42" s="87"/>
      <c r="Q42" s="71"/>
      <c r="Y42" s="1"/>
      <c r="Z42" s="1"/>
      <c r="AA42" s="1"/>
      <c r="AB42" s="1"/>
      <c r="AC42" s="1"/>
      <c r="AD42" s="1"/>
      <c r="AE42" s="1"/>
    </row>
    <row r="43" spans="4:31" s="55" customFormat="1" ht="18" customHeight="1">
      <c r="D43" s="72" t="s">
        <v>37</v>
      </c>
      <c r="E43" s="73"/>
      <c r="F43" s="74"/>
      <c r="G43" s="235"/>
      <c r="H43" s="236"/>
      <c r="I43" s="236"/>
      <c r="J43" s="236"/>
      <c r="K43" s="77" t="s">
        <v>309</v>
      </c>
      <c r="L43" s="78" t="s">
        <v>309</v>
      </c>
      <c r="M43" s="79"/>
      <c r="N43" s="79"/>
      <c r="O43" s="86"/>
      <c r="P43" s="89"/>
      <c r="Q43" s="83"/>
      <c r="Y43" s="1"/>
      <c r="Z43" s="1"/>
      <c r="AA43" s="1"/>
      <c r="AB43" s="1"/>
      <c r="AC43" s="1"/>
      <c r="AD43" s="1"/>
      <c r="AE43" s="1"/>
    </row>
    <row r="44" spans="4:31" s="55" customFormat="1" ht="18" customHeight="1">
      <c r="D44" s="72" t="s">
        <v>319</v>
      </c>
      <c r="E44" s="73">
        <v>1</v>
      </c>
      <c r="F44" s="74">
        <v>30</v>
      </c>
      <c r="G44" s="227"/>
      <c r="H44" s="228"/>
      <c r="I44" s="228"/>
      <c r="J44" s="228"/>
      <c r="K44" s="77"/>
      <c r="L44" s="78" t="s">
        <v>309</v>
      </c>
      <c r="M44" s="79"/>
      <c r="N44" s="80"/>
      <c r="O44" s="81"/>
      <c r="P44" s="90"/>
      <c r="Q44" s="83"/>
      <c r="Y44" s="1"/>
      <c r="Z44" s="1"/>
      <c r="AA44" s="1"/>
      <c r="AB44" s="1"/>
      <c r="AC44" s="1"/>
      <c r="AD44" s="1"/>
      <c r="AE44" s="1"/>
    </row>
    <row r="45" spans="4:31" s="55" customFormat="1" ht="18" customHeight="1">
      <c r="D45" s="72" t="s">
        <v>313</v>
      </c>
      <c r="E45" s="92">
        <v>3</v>
      </c>
      <c r="F45" s="93">
        <v>60</v>
      </c>
      <c r="G45" s="75"/>
      <c r="H45" s="76"/>
      <c r="I45" s="76"/>
      <c r="J45" s="76"/>
      <c r="K45" s="94"/>
      <c r="L45" s="79"/>
      <c r="M45" s="79"/>
      <c r="N45" s="79"/>
      <c r="O45" s="76"/>
      <c r="P45" s="90"/>
      <c r="Q45" s="83"/>
      <c r="Y45" s="1"/>
      <c r="Z45" s="1"/>
      <c r="AA45" s="1"/>
      <c r="AB45" s="1"/>
      <c r="AC45" s="1"/>
      <c r="AD45" s="1"/>
      <c r="AE45" s="1"/>
    </row>
    <row r="46" spans="4:31" s="55" customFormat="1" ht="18" customHeight="1" thickBot="1">
      <c r="D46" s="91" t="s">
        <v>114</v>
      </c>
      <c r="E46" s="95"/>
      <c r="F46" s="93"/>
      <c r="G46" s="227"/>
      <c r="H46" s="228"/>
      <c r="I46" s="228"/>
      <c r="J46" s="228"/>
      <c r="K46" s="96"/>
      <c r="L46" s="97"/>
      <c r="M46" s="97"/>
      <c r="N46" s="97"/>
      <c r="O46" s="98"/>
      <c r="P46" s="99"/>
      <c r="Q46" s="83"/>
      <c r="Y46" s="1"/>
      <c r="Z46" s="1"/>
      <c r="AA46" s="1"/>
      <c r="AB46" s="1"/>
      <c r="AC46" s="1"/>
      <c r="AD46" s="1"/>
      <c r="AE46" s="1"/>
    </row>
    <row r="47" spans="4:31" s="55" customFormat="1" ht="18" customHeight="1">
      <c r="D47" s="229" t="s">
        <v>28</v>
      </c>
      <c r="E47" s="231" t="s">
        <v>29</v>
      </c>
      <c r="F47" s="232"/>
      <c r="G47" s="232"/>
      <c r="H47" s="232"/>
      <c r="I47" s="232"/>
      <c r="J47" s="232"/>
      <c r="K47" s="100" t="s">
        <v>21</v>
      </c>
      <c r="L47" s="101"/>
      <c r="M47" s="101"/>
      <c r="N47" s="101"/>
      <c r="O47" s="101"/>
      <c r="P47" s="102"/>
      <c r="Q47" s="83"/>
      <c r="Y47" s="1"/>
      <c r="Z47" s="1"/>
      <c r="AA47" s="1"/>
      <c r="AB47" s="1"/>
      <c r="AC47" s="1"/>
      <c r="AD47" s="1"/>
      <c r="AE47" s="1"/>
    </row>
    <row r="48" spans="4:31" s="55" customFormat="1" ht="18" customHeight="1">
      <c r="D48" s="230"/>
      <c r="E48" s="103" t="s">
        <v>22</v>
      </c>
      <c r="F48" s="104" t="s">
        <v>23</v>
      </c>
      <c r="G48" s="233" t="s">
        <v>46</v>
      </c>
      <c r="H48" s="234"/>
      <c r="I48" s="234"/>
      <c r="J48" s="234"/>
      <c r="K48" s="105" t="s">
        <v>30</v>
      </c>
      <c r="L48" s="106" t="s">
        <v>31</v>
      </c>
      <c r="M48" s="107" t="s">
        <v>35</v>
      </c>
      <c r="N48" s="108" t="s">
        <v>113</v>
      </c>
      <c r="O48" s="108" t="s">
        <v>114</v>
      </c>
      <c r="P48" s="109" t="s">
        <v>74</v>
      </c>
      <c r="Q48" s="83"/>
      <c r="Y48" s="1"/>
      <c r="Z48" s="1"/>
      <c r="AA48" s="1"/>
      <c r="AB48" s="1"/>
      <c r="AC48" s="1"/>
      <c r="AD48" s="1"/>
      <c r="AE48" s="1"/>
    </row>
    <row r="49" spans="3:31" s="55" customFormat="1" ht="18" customHeight="1">
      <c r="D49" s="110" t="s">
        <v>317</v>
      </c>
      <c r="E49" s="73"/>
      <c r="F49" s="74"/>
      <c r="G49" s="227"/>
      <c r="H49" s="228"/>
      <c r="I49" s="228"/>
      <c r="J49" s="228"/>
      <c r="K49" s="111"/>
      <c r="L49" s="112"/>
      <c r="M49" s="113"/>
      <c r="N49" s="113"/>
      <c r="O49" s="113"/>
      <c r="P49" s="114"/>
      <c r="Q49" s="83"/>
      <c r="Y49" s="1"/>
      <c r="Z49" s="1"/>
      <c r="AA49" s="1"/>
      <c r="AB49" s="1"/>
      <c r="AC49" s="1"/>
      <c r="AD49" s="1"/>
      <c r="AE49" s="1"/>
    </row>
    <row r="50" spans="3:31" s="55" customFormat="1" ht="18" customHeight="1">
      <c r="D50" s="115" t="s">
        <v>318</v>
      </c>
      <c r="E50" s="73"/>
      <c r="F50" s="74"/>
      <c r="G50" s="227"/>
      <c r="H50" s="228"/>
      <c r="I50" s="228"/>
      <c r="J50" s="228"/>
      <c r="K50" s="111"/>
      <c r="L50" s="112"/>
      <c r="M50" s="113"/>
      <c r="N50" s="113"/>
      <c r="O50" s="113"/>
      <c r="P50" s="114"/>
      <c r="Q50" s="83"/>
      <c r="Y50" s="1"/>
      <c r="Z50" s="1"/>
      <c r="AA50" s="1"/>
      <c r="AB50" s="1"/>
      <c r="AC50" s="1"/>
      <c r="AD50" s="1"/>
      <c r="AE50" s="1"/>
    </row>
    <row r="51" spans="3:31" s="55" customFormat="1" ht="18" customHeight="1">
      <c r="D51" s="115"/>
      <c r="E51" s="73"/>
      <c r="F51" s="74"/>
      <c r="G51" s="227"/>
      <c r="H51" s="228"/>
      <c r="I51" s="228"/>
      <c r="J51" s="228"/>
      <c r="K51" s="111"/>
      <c r="L51" s="112"/>
      <c r="M51" s="113"/>
      <c r="N51" s="113"/>
      <c r="O51" s="113"/>
      <c r="P51" s="114"/>
      <c r="Q51" s="83"/>
      <c r="Y51" s="1"/>
      <c r="Z51" s="1"/>
      <c r="AA51" s="1"/>
      <c r="AB51" s="1"/>
      <c r="AC51" s="1"/>
      <c r="AD51" s="1"/>
      <c r="AE51" s="1"/>
    </row>
    <row r="52" spans="3:31" s="55" customFormat="1" ht="18" customHeight="1">
      <c r="D52" s="110" t="s">
        <v>32</v>
      </c>
      <c r="E52" s="73"/>
      <c r="F52" s="74"/>
      <c r="G52" s="227"/>
      <c r="H52" s="228"/>
      <c r="I52" s="228"/>
      <c r="J52" s="228"/>
      <c r="K52" s="111"/>
      <c r="L52" s="112"/>
      <c r="M52" s="113"/>
      <c r="N52" s="113"/>
      <c r="O52" s="113"/>
      <c r="P52" s="114"/>
      <c r="Q52" s="83"/>
      <c r="Y52" s="1"/>
      <c r="Z52" s="1"/>
      <c r="AA52" s="1"/>
      <c r="AB52" s="1"/>
      <c r="AC52" s="1"/>
      <c r="AD52" s="1"/>
      <c r="AE52" s="1"/>
    </row>
    <row r="53" spans="3:31" s="55" customFormat="1" ht="18" customHeight="1">
      <c r="D53" s="115"/>
      <c r="E53" s="73"/>
      <c r="F53" s="74"/>
      <c r="G53" s="227"/>
      <c r="H53" s="228"/>
      <c r="I53" s="228"/>
      <c r="J53" s="228"/>
      <c r="K53" s="111"/>
      <c r="L53" s="112"/>
      <c r="M53" s="113"/>
      <c r="N53" s="113"/>
      <c r="O53" s="113"/>
      <c r="P53" s="114"/>
      <c r="Q53" s="83"/>
      <c r="Y53" s="1"/>
      <c r="Z53" s="1"/>
      <c r="AA53" s="1"/>
      <c r="AB53" s="1"/>
      <c r="AC53" s="1"/>
      <c r="AD53" s="1"/>
      <c r="AE53" s="1"/>
    </row>
    <row r="54" spans="3:31" s="55" customFormat="1" ht="18" customHeight="1" thickBot="1">
      <c r="D54" s="116"/>
      <c r="E54" s="95"/>
      <c r="F54" s="117"/>
      <c r="G54" s="227"/>
      <c r="H54" s="228"/>
      <c r="I54" s="228"/>
      <c r="J54" s="228"/>
      <c r="K54" s="118"/>
      <c r="L54" s="119"/>
      <c r="M54" s="120"/>
      <c r="N54" s="120"/>
      <c r="O54" s="120"/>
      <c r="P54" s="121"/>
      <c r="Q54" s="83"/>
      <c r="Y54" s="1"/>
      <c r="Z54" s="1"/>
      <c r="AA54" s="1"/>
      <c r="AB54" s="1"/>
      <c r="AC54" s="1"/>
      <c r="AD54" s="1"/>
      <c r="AE54" s="1"/>
    </row>
    <row r="55" spans="3:31" s="55" customFormat="1" ht="30" customHeight="1" thickBot="1">
      <c r="D55" s="300" t="s">
        <v>115</v>
      </c>
      <c r="E55" s="301"/>
      <c r="F55" s="301"/>
      <c r="G55" s="301"/>
      <c r="H55" s="301"/>
      <c r="I55" s="302"/>
      <c r="J55" s="303" t="s">
        <v>116</v>
      </c>
      <c r="K55" s="304"/>
      <c r="L55" s="305" t="s">
        <v>307</v>
      </c>
      <c r="M55" s="306"/>
      <c r="N55" s="307" t="s">
        <v>117</v>
      </c>
      <c r="O55" s="308"/>
      <c r="P55" s="309"/>
      <c r="Q55" s="122"/>
      <c r="T55" s="279" t="s">
        <v>301</v>
      </c>
      <c r="U55" s="280"/>
      <c r="V55" s="281"/>
      <c r="Y55" s="1"/>
      <c r="Z55" s="1"/>
      <c r="AA55" s="1"/>
      <c r="AB55" s="1"/>
      <c r="AC55" s="1"/>
      <c r="AD55" s="1"/>
      <c r="AE55" s="1"/>
    </row>
    <row r="56" spans="3:31" s="55" customFormat="1" ht="29.25" customHeight="1" thickBot="1">
      <c r="D56" s="300" t="s">
        <v>129</v>
      </c>
      <c r="E56" s="301"/>
      <c r="F56" s="301"/>
      <c r="G56" s="301"/>
      <c r="H56" s="301"/>
      <c r="I56" s="310" t="s">
        <v>118</v>
      </c>
      <c r="J56" s="311"/>
      <c r="K56" s="311"/>
      <c r="L56" s="311"/>
      <c r="M56" s="311"/>
      <c r="N56" s="311"/>
      <c r="O56" s="311"/>
      <c r="P56" s="312"/>
      <c r="Q56" s="122"/>
      <c r="T56" s="146" t="s">
        <v>127</v>
      </c>
      <c r="V56" s="135"/>
      <c r="Y56" s="1"/>
      <c r="Z56" s="1"/>
      <c r="AA56" s="1"/>
      <c r="AB56" s="1"/>
      <c r="AC56" s="1"/>
      <c r="AD56" s="1"/>
      <c r="AE56" s="1"/>
    </row>
    <row r="57" spans="3:31" s="55" customFormat="1" ht="29.25" customHeight="1" thickBot="1">
      <c r="D57" s="294" t="s">
        <v>311</v>
      </c>
      <c r="E57" s="294"/>
      <c r="F57" s="294"/>
      <c r="G57" s="294"/>
      <c r="H57" s="294"/>
      <c r="I57" s="294"/>
      <c r="J57" s="294"/>
      <c r="K57" s="295" t="s">
        <v>130</v>
      </c>
      <c r="L57" s="296"/>
      <c r="M57" s="296"/>
      <c r="N57" s="123"/>
      <c r="O57" s="123"/>
      <c r="P57" s="124"/>
      <c r="Q57" s="122"/>
      <c r="T57" s="276" t="s">
        <v>128</v>
      </c>
      <c r="U57" s="277"/>
      <c r="V57" s="278"/>
      <c r="Y57" s="1"/>
      <c r="Z57" s="1"/>
      <c r="AA57" s="1"/>
      <c r="AB57" s="1"/>
      <c r="AC57" s="1"/>
      <c r="AD57" s="1"/>
      <c r="AE57" s="1"/>
    </row>
    <row r="58" spans="3:31" s="55" customFormat="1" ht="29.25" customHeight="1" thickBot="1">
      <c r="D58" s="125" t="s">
        <v>119</v>
      </c>
      <c r="E58" s="158" t="s">
        <v>131</v>
      </c>
      <c r="F58" s="123"/>
      <c r="G58" s="123"/>
      <c r="H58" s="123"/>
      <c r="I58" s="123"/>
      <c r="J58" s="123"/>
      <c r="K58" s="123"/>
      <c r="L58" s="123"/>
      <c r="M58" s="123"/>
      <c r="N58" s="123"/>
      <c r="O58" s="123"/>
      <c r="P58" s="124"/>
      <c r="Q58" s="122"/>
      <c r="Y58" s="1"/>
      <c r="Z58" s="1"/>
      <c r="AA58" s="1"/>
      <c r="AB58" s="1"/>
      <c r="AC58" s="1"/>
      <c r="AD58" s="1"/>
      <c r="AE58" s="1"/>
    </row>
    <row r="59" spans="3:31" ht="30.75" customHeight="1" thickBot="1">
      <c r="D59" s="297" t="s">
        <v>84</v>
      </c>
      <c r="E59" s="298"/>
      <c r="F59" s="299"/>
      <c r="G59" s="126" t="s">
        <v>306</v>
      </c>
      <c r="H59" s="285" t="s">
        <v>120</v>
      </c>
      <c r="I59" s="286"/>
      <c r="J59" s="286"/>
      <c r="K59" s="286"/>
      <c r="L59" s="286"/>
      <c r="M59" s="286"/>
      <c r="N59" s="286"/>
      <c r="O59" s="286"/>
      <c r="P59" s="287"/>
    </row>
    <row r="60" spans="3:31" ht="30.75" customHeight="1" thickBot="1">
      <c r="D60" s="297" t="s">
        <v>86</v>
      </c>
      <c r="E60" s="298"/>
      <c r="F60" s="299"/>
      <c r="G60" s="126" t="s">
        <v>306</v>
      </c>
      <c r="H60" s="285" t="s">
        <v>85</v>
      </c>
      <c r="I60" s="286"/>
      <c r="J60" s="286"/>
      <c r="K60" s="286"/>
      <c r="L60" s="286"/>
      <c r="M60" s="286"/>
      <c r="N60" s="286"/>
      <c r="O60" s="286"/>
      <c r="P60" s="287"/>
    </row>
    <row r="61" spans="3:31" ht="30.75" customHeight="1" thickBot="1">
      <c r="D61" s="282" t="s">
        <v>121</v>
      </c>
      <c r="E61" s="283"/>
      <c r="F61" s="284"/>
      <c r="G61" s="126" t="s">
        <v>306</v>
      </c>
      <c r="H61" s="285" t="s">
        <v>122</v>
      </c>
      <c r="I61" s="286"/>
      <c r="J61" s="286"/>
      <c r="K61" s="286"/>
      <c r="L61" s="286"/>
      <c r="M61" s="286"/>
      <c r="N61" s="286"/>
      <c r="O61" s="286"/>
      <c r="P61" s="287"/>
    </row>
    <row r="62" spans="3:31">
      <c r="C62" s="1" t="s">
        <v>5</v>
      </c>
    </row>
    <row r="63" spans="3:31">
      <c r="D63" s="5" t="s">
        <v>48</v>
      </c>
    </row>
    <row r="64" spans="3:31" ht="6" customHeight="1">
      <c r="C64" s="127"/>
      <c r="D64" s="127"/>
      <c r="E64" s="127"/>
      <c r="F64" s="127"/>
      <c r="G64" s="127"/>
      <c r="H64" s="127"/>
      <c r="I64" s="127"/>
      <c r="J64" s="127"/>
      <c r="K64" s="127"/>
      <c r="L64" s="127"/>
      <c r="M64" s="128"/>
      <c r="N64" s="128"/>
      <c r="O64" s="128"/>
      <c r="P64" s="127"/>
    </row>
    <row r="65" spans="2:31" ht="6" customHeight="1" thickBot="1">
      <c r="C65" s="129"/>
      <c r="D65" s="129"/>
      <c r="E65" s="129"/>
      <c r="F65" s="129"/>
      <c r="G65" s="129"/>
      <c r="H65" s="129"/>
      <c r="I65" s="129"/>
      <c r="J65" s="129"/>
      <c r="K65" s="129"/>
      <c r="L65" s="129"/>
      <c r="M65" s="130"/>
      <c r="N65" s="130"/>
      <c r="O65" s="130"/>
      <c r="P65" s="129"/>
    </row>
    <row r="66" spans="2:31" s="55" customFormat="1">
      <c r="B66" s="131"/>
      <c r="C66" s="288" t="s">
        <v>67</v>
      </c>
      <c r="D66" s="288"/>
      <c r="E66" s="288"/>
      <c r="F66" s="288"/>
      <c r="G66" s="288"/>
      <c r="H66" s="288"/>
      <c r="I66" s="288"/>
      <c r="J66" s="288"/>
      <c r="K66" s="288"/>
      <c r="L66" s="288"/>
      <c r="M66" s="288"/>
      <c r="N66" s="288"/>
      <c r="O66" s="288"/>
      <c r="P66" s="289"/>
      <c r="Y66" s="1"/>
      <c r="Z66" s="1"/>
      <c r="AA66" s="1"/>
      <c r="AB66" s="1"/>
      <c r="AC66" s="1"/>
      <c r="AD66" s="1"/>
      <c r="AE66" s="1"/>
    </row>
    <row r="67" spans="2:31" s="55" customFormat="1">
      <c r="B67" s="71"/>
      <c r="D67" s="55" t="str">
        <f>N3</f>
        <v>パナソニック産機システムズ（株）</v>
      </c>
      <c r="L67" s="132" t="s">
        <v>7</v>
      </c>
      <c r="M67" s="290"/>
      <c r="N67" s="290"/>
      <c r="O67" s="290"/>
      <c r="P67" s="291"/>
      <c r="Y67" s="1"/>
      <c r="Z67" s="1"/>
      <c r="AA67" s="1"/>
      <c r="AB67" s="1"/>
      <c r="AC67" s="1"/>
      <c r="AD67" s="1"/>
      <c r="AE67" s="1"/>
    </row>
    <row r="68" spans="2:31" s="55" customFormat="1">
      <c r="B68" s="71"/>
      <c r="D68" s="133"/>
      <c r="E68" s="55" t="s">
        <v>6</v>
      </c>
      <c r="M68" s="134"/>
      <c r="N68" s="134"/>
      <c r="O68" s="134"/>
      <c r="P68" s="135"/>
      <c r="Y68" s="1"/>
      <c r="Z68" s="1"/>
      <c r="AA68" s="1"/>
      <c r="AB68" s="1"/>
      <c r="AC68" s="1"/>
      <c r="AD68" s="1"/>
      <c r="AE68" s="1"/>
    </row>
    <row r="69" spans="2:31" s="55" customFormat="1" ht="9" customHeight="1">
      <c r="B69" s="71"/>
      <c r="M69" s="134"/>
      <c r="N69" s="134"/>
      <c r="O69" s="134"/>
      <c r="P69" s="135"/>
      <c r="Y69" s="1"/>
      <c r="Z69" s="1"/>
      <c r="AA69" s="1"/>
      <c r="AB69" s="1"/>
      <c r="AC69" s="1"/>
      <c r="AD69" s="1"/>
      <c r="AE69" s="1"/>
    </row>
    <row r="70" spans="2:31" s="55" customFormat="1">
      <c r="B70" s="71"/>
      <c r="C70" s="292" t="s">
        <v>61</v>
      </c>
      <c r="D70" s="292"/>
      <c r="E70" s="292"/>
      <c r="F70" s="292"/>
      <c r="G70" s="292"/>
      <c r="H70" s="292"/>
      <c r="I70" s="292"/>
      <c r="J70" s="292"/>
      <c r="K70" s="292"/>
      <c r="L70" s="292"/>
      <c r="M70" s="292"/>
      <c r="N70" s="292"/>
      <c r="O70" s="292"/>
      <c r="P70" s="293"/>
      <c r="Y70" s="1"/>
      <c r="Z70" s="1"/>
      <c r="AA70" s="1"/>
      <c r="AB70" s="1"/>
      <c r="AC70" s="1"/>
      <c r="AD70" s="1"/>
      <c r="AE70" s="1"/>
    </row>
    <row r="71" spans="2:31" s="55" customFormat="1" ht="4.5" customHeight="1">
      <c r="B71" s="71"/>
      <c r="P71" s="135"/>
      <c r="Y71" s="1"/>
      <c r="Z71" s="1"/>
      <c r="AA71" s="1"/>
      <c r="AB71" s="1"/>
      <c r="AC71" s="1"/>
      <c r="AD71" s="1"/>
      <c r="AE71" s="1"/>
    </row>
    <row r="72" spans="2:31" s="55" customFormat="1">
      <c r="B72" s="71"/>
      <c r="C72" s="55" t="s">
        <v>55</v>
      </c>
      <c r="M72" s="134"/>
      <c r="N72" s="134"/>
      <c r="O72" s="134"/>
      <c r="P72" s="135"/>
      <c r="Y72" s="1"/>
      <c r="Z72" s="1"/>
      <c r="AA72" s="1"/>
      <c r="AB72" s="1"/>
      <c r="AC72" s="1"/>
      <c r="AD72" s="1"/>
      <c r="AE72" s="1"/>
    </row>
    <row r="73" spans="2:31" s="55" customFormat="1" ht="17" customHeight="1">
      <c r="B73" s="71"/>
      <c r="D73" s="258" t="s">
        <v>56</v>
      </c>
      <c r="E73" s="260"/>
      <c r="F73" s="261"/>
      <c r="G73" s="262"/>
      <c r="H73" s="266" t="s">
        <v>59</v>
      </c>
      <c r="I73" s="268"/>
      <c r="J73" s="136" t="s">
        <v>68</v>
      </c>
      <c r="K73" s="137"/>
      <c r="L73" s="136" t="s">
        <v>69</v>
      </c>
      <c r="M73" s="270"/>
      <c r="N73" s="271"/>
      <c r="O73" s="271"/>
      <c r="P73" s="272"/>
      <c r="Y73" s="1"/>
      <c r="Z73" s="1"/>
      <c r="AA73" s="1"/>
      <c r="AB73" s="1"/>
      <c r="AC73" s="1"/>
      <c r="AD73" s="1"/>
      <c r="AE73" s="1"/>
    </row>
    <row r="74" spans="2:31" s="55" customFormat="1" ht="17" customHeight="1">
      <c r="B74" s="71"/>
      <c r="D74" s="259"/>
      <c r="E74" s="263"/>
      <c r="F74" s="264"/>
      <c r="G74" s="265"/>
      <c r="H74" s="267"/>
      <c r="I74" s="269"/>
      <c r="J74" s="241" t="s">
        <v>70</v>
      </c>
      <c r="K74" s="242"/>
      <c r="L74" s="242"/>
      <c r="M74" s="242"/>
      <c r="N74" s="242"/>
      <c r="O74" s="242"/>
      <c r="P74" s="243"/>
      <c r="Y74" s="1"/>
      <c r="Z74" s="1"/>
      <c r="AA74" s="1"/>
      <c r="AB74" s="1"/>
      <c r="AC74" s="1"/>
      <c r="AD74" s="1"/>
      <c r="AE74" s="1"/>
    </row>
    <row r="75" spans="2:31" s="55" customFormat="1" ht="21" customHeight="1">
      <c r="B75" s="71"/>
      <c r="D75" s="79" t="s">
        <v>57</v>
      </c>
      <c r="E75" s="244"/>
      <c r="F75" s="245"/>
      <c r="G75" s="245"/>
      <c r="H75" s="245"/>
      <c r="I75" s="245"/>
      <c r="J75" s="245"/>
      <c r="K75" s="245"/>
      <c r="L75" s="245"/>
      <c r="M75" s="245"/>
      <c r="N75" s="245"/>
      <c r="O75" s="245"/>
      <c r="P75" s="246"/>
      <c r="Y75" s="1"/>
      <c r="Z75" s="1"/>
      <c r="AA75" s="1"/>
      <c r="AB75" s="1"/>
      <c r="AC75" s="1"/>
      <c r="AD75" s="1"/>
      <c r="AE75" s="1"/>
    </row>
    <row r="76" spans="2:31" s="55" customFormat="1" ht="4.5" customHeight="1">
      <c r="B76" s="71"/>
      <c r="M76" s="134"/>
      <c r="N76" s="134"/>
      <c r="O76" s="134"/>
      <c r="P76" s="135"/>
      <c r="Y76" s="1"/>
      <c r="Z76" s="1"/>
      <c r="AA76" s="1"/>
      <c r="AB76" s="1"/>
      <c r="AC76" s="1"/>
      <c r="AD76" s="1"/>
      <c r="AE76" s="1"/>
    </row>
    <row r="77" spans="2:31" s="55" customFormat="1">
      <c r="B77" s="71"/>
      <c r="C77" s="55" t="s">
        <v>8</v>
      </c>
      <c r="M77" s="134"/>
      <c r="N77" s="134"/>
      <c r="O77" s="134"/>
      <c r="P77" s="135"/>
      <c r="Y77" s="1"/>
      <c r="Z77" s="1"/>
      <c r="AA77" s="1"/>
      <c r="AB77" s="1"/>
      <c r="AC77" s="1"/>
      <c r="AD77" s="1"/>
      <c r="AE77" s="1"/>
    </row>
    <row r="78" spans="2:31" s="55" customFormat="1">
      <c r="B78" s="71"/>
      <c r="C78" s="138"/>
      <c r="D78" s="247"/>
      <c r="E78" s="248"/>
      <c r="F78" s="248"/>
      <c r="G78" s="248"/>
      <c r="H78" s="248"/>
      <c r="I78" s="248"/>
      <c r="J78" s="248"/>
      <c r="K78" s="248"/>
      <c r="L78" s="248"/>
      <c r="M78" s="248"/>
      <c r="N78" s="248"/>
      <c r="O78" s="248"/>
      <c r="P78" s="249"/>
      <c r="Y78" s="1"/>
      <c r="Z78" s="1"/>
      <c r="AA78" s="1"/>
      <c r="AB78" s="1"/>
      <c r="AC78" s="1"/>
      <c r="AD78" s="1"/>
      <c r="AE78" s="1"/>
    </row>
    <row r="79" spans="2:31" s="55" customFormat="1">
      <c r="B79" s="71"/>
      <c r="C79" s="138"/>
      <c r="D79" s="250"/>
      <c r="E79" s="251"/>
      <c r="F79" s="251"/>
      <c r="G79" s="251"/>
      <c r="H79" s="251"/>
      <c r="I79" s="251"/>
      <c r="J79" s="251"/>
      <c r="K79" s="251"/>
      <c r="L79" s="251"/>
      <c r="M79" s="251"/>
      <c r="N79" s="251"/>
      <c r="O79" s="251"/>
      <c r="P79" s="252"/>
      <c r="Y79" s="1"/>
      <c r="Z79" s="1"/>
      <c r="AA79" s="1"/>
      <c r="AB79" s="1"/>
      <c r="AC79" s="1"/>
      <c r="AD79" s="1"/>
      <c r="AE79" s="1"/>
    </row>
    <row r="80" spans="2:31" s="55" customFormat="1">
      <c r="B80" s="71"/>
      <c r="C80" s="138"/>
      <c r="D80" s="253"/>
      <c r="E80" s="254"/>
      <c r="F80" s="254"/>
      <c r="G80" s="254"/>
      <c r="H80" s="254"/>
      <c r="I80" s="254"/>
      <c r="J80" s="254"/>
      <c r="K80" s="254"/>
      <c r="L80" s="254"/>
      <c r="M80" s="254"/>
      <c r="N80" s="254"/>
      <c r="O80" s="254"/>
      <c r="P80" s="255"/>
      <c r="Y80" s="1"/>
      <c r="Z80" s="1"/>
      <c r="AA80" s="1"/>
      <c r="AB80" s="1"/>
      <c r="AC80" s="1"/>
      <c r="AD80" s="1"/>
      <c r="AE80" s="1"/>
    </row>
    <row r="81" spans="2:31" s="55" customFormat="1" ht="4.5" customHeight="1">
      <c r="B81" s="71"/>
      <c r="M81" s="134"/>
      <c r="N81" s="134"/>
      <c r="O81" s="134"/>
      <c r="P81" s="135"/>
      <c r="Y81" s="1"/>
      <c r="Z81" s="1"/>
      <c r="AA81" s="1"/>
      <c r="AB81" s="1"/>
      <c r="AC81" s="1"/>
      <c r="AD81" s="1"/>
      <c r="AE81" s="1"/>
    </row>
    <row r="82" spans="2:31" s="55" customFormat="1" ht="15.65" customHeight="1">
      <c r="B82" s="71"/>
      <c r="C82" s="55" t="s">
        <v>5</v>
      </c>
      <c r="H82" s="55" t="s">
        <v>54</v>
      </c>
      <c r="M82" s="134"/>
      <c r="N82" s="134"/>
      <c r="O82" s="134"/>
      <c r="P82" s="135"/>
      <c r="Y82" s="1"/>
      <c r="Z82" s="1"/>
      <c r="AA82" s="1"/>
      <c r="AB82" s="1"/>
      <c r="AC82" s="1"/>
      <c r="AD82" s="1"/>
      <c r="AE82" s="1"/>
    </row>
    <row r="83" spans="2:31" s="55" customFormat="1" ht="15.65" customHeight="1">
      <c r="B83" s="71"/>
      <c r="D83" s="112" t="s">
        <v>2</v>
      </c>
      <c r="E83" s="237"/>
      <c r="F83" s="238"/>
      <c r="G83" s="55" t="s">
        <v>3</v>
      </c>
      <c r="M83" s="134"/>
      <c r="N83" s="134"/>
      <c r="O83" s="134"/>
      <c r="P83" s="135"/>
      <c r="Y83" s="1"/>
      <c r="Z83" s="1"/>
      <c r="AA83" s="1"/>
      <c r="AB83" s="1"/>
      <c r="AC83" s="1"/>
      <c r="AD83" s="1"/>
      <c r="AE83" s="1"/>
    </row>
    <row r="84" spans="2:31" s="55" customFormat="1" ht="15.65" customHeight="1">
      <c r="B84" s="71"/>
      <c r="D84" s="112" t="s">
        <v>4</v>
      </c>
      <c r="E84" s="237"/>
      <c r="F84" s="238"/>
      <c r="G84" s="55" t="s">
        <v>3</v>
      </c>
      <c r="J84" s="132" t="s">
        <v>49</v>
      </c>
      <c r="K84" s="256"/>
      <c r="L84" s="256"/>
      <c r="M84" s="256"/>
      <c r="N84" s="256"/>
      <c r="O84" s="256"/>
      <c r="P84" s="257"/>
      <c r="Y84" s="1"/>
      <c r="Z84" s="1"/>
      <c r="AA84" s="1"/>
      <c r="AB84" s="1"/>
      <c r="AC84" s="1"/>
      <c r="AD84" s="1"/>
      <c r="AE84" s="1"/>
    </row>
    <row r="85" spans="2:31" s="55" customFormat="1" ht="15.65" customHeight="1">
      <c r="B85" s="71"/>
      <c r="D85" s="112" t="s">
        <v>9</v>
      </c>
      <c r="E85" s="237"/>
      <c r="F85" s="238"/>
      <c r="G85" s="55" t="s">
        <v>3</v>
      </c>
      <c r="J85" s="132" t="s">
        <v>50</v>
      </c>
      <c r="K85" s="239"/>
      <c r="L85" s="239"/>
      <c r="M85" s="239"/>
      <c r="N85" s="239"/>
      <c r="O85" s="239"/>
      <c r="P85" s="240"/>
      <c r="Y85" s="1"/>
      <c r="Z85" s="1"/>
      <c r="AA85" s="1"/>
      <c r="AB85" s="1"/>
      <c r="AC85" s="1"/>
      <c r="AD85" s="1"/>
      <c r="AE85" s="1"/>
    </row>
    <row r="86" spans="2:31" s="55" customFormat="1" ht="15.65" customHeight="1">
      <c r="B86" s="71"/>
      <c r="D86" s="112" t="s">
        <v>62</v>
      </c>
      <c r="E86" s="237"/>
      <c r="F86" s="238"/>
      <c r="G86" s="55" t="s">
        <v>3</v>
      </c>
      <c r="J86" s="132" t="s">
        <v>51</v>
      </c>
      <c r="K86" s="239"/>
      <c r="L86" s="239"/>
      <c r="M86" s="239"/>
      <c r="N86" s="239"/>
      <c r="O86" s="239"/>
      <c r="P86" s="240"/>
      <c r="Y86" s="1"/>
      <c r="Z86" s="1"/>
      <c r="AA86" s="1"/>
      <c r="AB86" s="1"/>
      <c r="AC86" s="1"/>
      <c r="AD86" s="1"/>
      <c r="AE86" s="1"/>
    </row>
    <row r="87" spans="2:31" s="55" customFormat="1" ht="15.65" customHeight="1">
      <c r="B87" s="71"/>
      <c r="J87" s="132" t="s">
        <v>53</v>
      </c>
      <c r="K87" s="239"/>
      <c r="L87" s="239"/>
      <c r="M87" s="239"/>
      <c r="N87" s="239"/>
      <c r="O87" s="239"/>
      <c r="P87" s="240"/>
      <c r="Y87" s="1"/>
      <c r="Z87" s="1"/>
      <c r="AA87" s="1"/>
      <c r="AB87" s="1"/>
      <c r="AC87" s="1"/>
      <c r="AD87" s="1"/>
      <c r="AE87" s="1"/>
    </row>
    <row r="88" spans="2:31" s="55" customFormat="1" ht="15.65" customHeight="1" thickBot="1">
      <c r="B88" s="139"/>
      <c r="C88" s="140"/>
      <c r="D88" s="140"/>
      <c r="E88" s="140"/>
      <c r="F88" s="140"/>
      <c r="G88" s="140"/>
      <c r="H88" s="140"/>
      <c r="I88" s="140"/>
      <c r="J88" s="141" t="s">
        <v>52</v>
      </c>
      <c r="K88" s="142"/>
      <c r="L88" s="140"/>
      <c r="M88" s="143"/>
      <c r="N88" s="143"/>
      <c r="O88" s="143"/>
      <c r="P88" s="144"/>
      <c r="Y88" s="1"/>
      <c r="Z88" s="1"/>
      <c r="AA88" s="1"/>
      <c r="AB88" s="1"/>
      <c r="AC88" s="1"/>
      <c r="AD88" s="1"/>
      <c r="AE88" s="1"/>
    </row>
    <row r="89" spans="2:31">
      <c r="P89" s="14" t="s">
        <v>123</v>
      </c>
    </row>
  </sheetData>
  <mergeCells count="101">
    <mergeCell ref="O1:P1"/>
    <mergeCell ref="O5:P5"/>
    <mergeCell ref="O4:P4"/>
    <mergeCell ref="T57:V57"/>
    <mergeCell ref="T55:V55"/>
    <mergeCell ref="E85:F85"/>
    <mergeCell ref="K85:P85"/>
    <mergeCell ref="D61:F61"/>
    <mergeCell ref="H61:P61"/>
    <mergeCell ref="C66:P66"/>
    <mergeCell ref="M67:P67"/>
    <mergeCell ref="C70:P70"/>
    <mergeCell ref="D57:J57"/>
    <mergeCell ref="K57:M57"/>
    <mergeCell ref="D59:F59"/>
    <mergeCell ref="H59:P59"/>
    <mergeCell ref="D60:F60"/>
    <mergeCell ref="H60:P60"/>
    <mergeCell ref="D55:I55"/>
    <mergeCell ref="J55:K55"/>
    <mergeCell ref="L55:M55"/>
    <mergeCell ref="N55:P55"/>
    <mergeCell ref="D56:H56"/>
    <mergeCell ref="I56:P56"/>
    <mergeCell ref="E86:F86"/>
    <mergeCell ref="K86:P86"/>
    <mergeCell ref="K87:P87"/>
    <mergeCell ref="J74:P74"/>
    <mergeCell ref="E75:P75"/>
    <mergeCell ref="D78:P80"/>
    <mergeCell ref="E83:F83"/>
    <mergeCell ref="E84:F84"/>
    <mergeCell ref="K84:P84"/>
    <mergeCell ref="D73:D74"/>
    <mergeCell ref="E73:G74"/>
    <mergeCell ref="H73:H74"/>
    <mergeCell ref="I73:I74"/>
    <mergeCell ref="M73:P73"/>
    <mergeCell ref="G49:J49"/>
    <mergeCell ref="G50:J50"/>
    <mergeCell ref="G51:J51"/>
    <mergeCell ref="G52:J52"/>
    <mergeCell ref="G53:J53"/>
    <mergeCell ref="G54:J54"/>
    <mergeCell ref="G41:J41"/>
    <mergeCell ref="G42:J42"/>
    <mergeCell ref="G43:J43"/>
    <mergeCell ref="G44:J44"/>
    <mergeCell ref="G46:J46"/>
    <mergeCell ref="D47:D48"/>
    <mergeCell ref="E47:J47"/>
    <mergeCell ref="G48:J48"/>
    <mergeCell ref="G35:J35"/>
    <mergeCell ref="G36:J36"/>
    <mergeCell ref="G37:J37"/>
    <mergeCell ref="G38:J38"/>
    <mergeCell ref="G39:J39"/>
    <mergeCell ref="G40:J40"/>
    <mergeCell ref="G29:J29"/>
    <mergeCell ref="G30:J30"/>
    <mergeCell ref="G31:J31"/>
    <mergeCell ref="G32:J32"/>
    <mergeCell ref="G33:J33"/>
    <mergeCell ref="G34:J34"/>
    <mergeCell ref="G23:J23"/>
    <mergeCell ref="G24:J24"/>
    <mergeCell ref="G25:J25"/>
    <mergeCell ref="G26:J26"/>
    <mergeCell ref="G27:J27"/>
    <mergeCell ref="G28:J28"/>
    <mergeCell ref="E19:P19"/>
    <mergeCell ref="D20:D21"/>
    <mergeCell ref="E20:J20"/>
    <mergeCell ref="K20:O20"/>
    <mergeCell ref="G21:J21"/>
    <mergeCell ref="G22:J22"/>
    <mergeCell ref="E16:G16"/>
    <mergeCell ref="H16:J16"/>
    <mergeCell ref="E17:G17"/>
    <mergeCell ref="H17:J17"/>
    <mergeCell ref="C2:D2"/>
    <mergeCell ref="C3:E3"/>
    <mergeCell ref="D4:E4"/>
    <mergeCell ref="E15:I15"/>
    <mergeCell ref="J15:K15"/>
    <mergeCell ref="L15:P15"/>
    <mergeCell ref="N3:P3"/>
    <mergeCell ref="N2:P2"/>
    <mergeCell ref="E11:P11"/>
    <mergeCell ref="E12:P12"/>
    <mergeCell ref="E13:F13"/>
    <mergeCell ref="G13:L13"/>
    <mergeCell ref="M13:P13"/>
    <mergeCell ref="E14:F14"/>
    <mergeCell ref="H14:I14"/>
    <mergeCell ref="K14:P14"/>
    <mergeCell ref="D5:E5"/>
    <mergeCell ref="E7:L8"/>
    <mergeCell ref="O8:O9"/>
    <mergeCell ref="P8:P9"/>
    <mergeCell ref="E9:M10"/>
  </mergeCells>
  <phoneticPr fontId="3"/>
  <dataValidations count="9">
    <dataValidation type="list" allowBlank="1" showInputMessage="1" showErrorMessage="1" sqref="G59:G61" xr:uid="{7F8CA9DE-9EA6-4EBE-99C7-CE1C1A77FC06}">
      <formula1>"　,無し,有り"</formula1>
    </dataValidation>
    <dataValidation type="list" allowBlank="1" showInputMessage="1" showErrorMessage="1" sqref="P23:P27 P29:P34 P36:P41" xr:uid="{D0B6A4C8-7FF4-4850-BBF7-1118F6673AF9}">
      <formula1>"無し,回収済,未回収(R22),未回収(R404A),未回収(R410A),その他種類"</formula1>
    </dataValidation>
    <dataValidation type="list" allowBlank="1" showInputMessage="1" showErrorMessage="1" sqref="C2:D2" xr:uid="{EF80DED1-187C-4DCF-B8FC-B37BF7E4DB61}">
      <formula1>"　,伊藤忠メタルズ,オリックス環境"</formula1>
    </dataValidation>
    <dataValidation type="list" allowBlank="1" showInputMessage="1" showErrorMessage="1" sqref="K23:M27 N34:O34 K36:O41 N26:O26 K29:M34 K43:M46 N45:O46 N43:O43 K49:P54" xr:uid="{2B78FB85-9B76-4188-B5B3-51FD32C6FFBF}">
      <formula1>"○,×"</formula1>
    </dataValidation>
    <dataValidation type="list" allowBlank="1" showInputMessage="1" showErrorMessage="1" sqref="M4" xr:uid="{8050E901-334D-4F91-8696-A12C4372C178}">
      <formula1>"　,東北支店　（ＣＣ）,東北支店　（空調）,"</formula1>
    </dataValidation>
    <dataValidation type="list" allowBlank="1" showInputMessage="1" showErrorMessage="1" sqref="O5:P5" xr:uid="{C7EC1F88-C58C-4B9B-B7C9-4F826F4CBCF0}">
      <formula1>"　,コールドチェーン営業部,青森営業課,秋田営業課,盛岡営業課,郡山営業課,CCｶｽﾀﾏｰｻﾎﾟｰﾄ部サ－ビス課,空調エンジニアリング課,空調営業部 営業1課,空調営業部 営業2課,FAS部 ﾌｧｼﾘﾃｨ1課,FAS部 ﾌｧｼﾘﾃｨ2課,施工管理課,管理・企画課,　　,"</formula1>
    </dataValidation>
    <dataValidation type="list" allowBlank="1" showInputMessage="1" showErrorMessage="1" sqref="O4:P4" xr:uid="{43D14BAC-EE88-434A-87A6-8CC82D0930CF}">
      <formula1>"　,東北支店　（ＣＣ）,東北支店　（空調）,東北支店,　"</formula1>
    </dataValidation>
    <dataValidation type="list" allowBlank="1" showInputMessage="1" showErrorMessage="1" sqref="E58" xr:uid="{CCC32DF9-3EB1-497C-BBB8-F7138A851896}">
      <formula1>"→,　,管理票の店舗名をマニフェスト備考欄に記載願います,"</formula1>
    </dataValidation>
    <dataValidation type="list" allowBlank="1" showInputMessage="1" showErrorMessage="1" sqref="E11:P11" xr:uid="{BB3EF273-2A08-4296-B157-765C2DD7551D}">
      <formula1>"　　  【工  事】,　　　【物  販】,　　　【事務所】,　　　【サービス（整備）】,　　　【ルート回収（首都圏）】,　　,"</formula1>
    </dataValidation>
  </dataValidations>
  <hyperlinks>
    <hyperlink ref="D5" r:id="rId1" display="imctl@itochu-metals.co.jp" xr:uid="{572A5850-59D3-4176-8406-0ADE650F29F4}"/>
  </hyperlinks>
  <pageMargins left="0.39370078740157483" right="0.19685039370078741" top="0.39370078740157483" bottom="0.19685039370078741" header="0.31496062992125984" footer="0.31496062992125984"/>
  <pageSetup paperSize="9" scale="54"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K34"/>
  <sheetViews>
    <sheetView view="pageBreakPreview" topLeftCell="A5" zoomScale="80" zoomScaleNormal="100" zoomScaleSheetLayoutView="80" workbookViewId="0">
      <selection activeCell="H9" sqref="H9"/>
    </sheetView>
  </sheetViews>
  <sheetFormatPr defaultColWidth="9" defaultRowHeight="13"/>
  <cols>
    <col min="1" max="1" width="9" style="16"/>
    <col min="2" max="2" width="3.81640625" style="16" customWidth="1"/>
    <col min="3" max="3" width="14.08984375" style="21" customWidth="1"/>
    <col min="4" max="4" width="12.81640625" style="20" customWidth="1"/>
    <col min="5" max="5" width="16.81640625" style="19" customWidth="1"/>
    <col min="6" max="6" width="35.6328125" style="17" customWidth="1"/>
    <col min="7" max="7" width="12.08984375" style="18" bestFit="1" customWidth="1"/>
    <col min="8" max="8" width="11" style="16" bestFit="1" customWidth="1"/>
    <col min="9" max="9" width="19.90625" style="17" customWidth="1"/>
    <col min="10" max="10" width="6.90625" style="16" customWidth="1"/>
    <col min="11" max="11" width="10.453125" style="16" customWidth="1"/>
    <col min="12" max="16384" width="9" style="16"/>
  </cols>
  <sheetData>
    <row r="1" spans="3:11" s="22" customFormat="1" ht="19">
      <c r="C1" s="49" t="s">
        <v>106</v>
      </c>
      <c r="D1" s="51"/>
      <c r="E1" s="31"/>
      <c r="F1" s="29"/>
      <c r="G1" s="30"/>
      <c r="H1" s="28"/>
      <c r="I1" s="50"/>
      <c r="J1" s="313">
        <f>SUM(【最新版】産廃依頼書2023.5!O1)</f>
        <v>45708</v>
      </c>
      <c r="K1" s="313"/>
    </row>
    <row r="2" spans="3:11" s="22" customFormat="1" ht="12.75" customHeight="1">
      <c r="C2" s="49"/>
      <c r="D2" s="48"/>
      <c r="E2" s="39"/>
      <c r="F2" s="28"/>
      <c r="G2" s="30"/>
      <c r="H2" s="28"/>
      <c r="I2" s="28"/>
      <c r="J2" s="47"/>
      <c r="K2" s="46"/>
    </row>
    <row r="3" spans="3:11" s="22" customFormat="1" ht="26.25" customHeight="1">
      <c r="C3" s="314" t="s">
        <v>105</v>
      </c>
      <c r="D3" s="314"/>
      <c r="E3" s="314"/>
      <c r="F3" s="314"/>
      <c r="G3" s="314"/>
      <c r="H3" s="314"/>
      <c r="I3" s="314"/>
      <c r="J3" s="314"/>
      <c r="K3" s="314"/>
    </row>
    <row r="4" spans="3:11" s="22" customFormat="1" ht="12.75" customHeight="1">
      <c r="C4" s="34"/>
      <c r="D4" s="34"/>
      <c r="E4" s="34"/>
      <c r="F4" s="34"/>
      <c r="G4" s="45"/>
      <c r="H4" s="34"/>
      <c r="I4" s="34"/>
      <c r="J4" s="34"/>
      <c r="K4" s="34"/>
    </row>
    <row r="5" spans="3:11" s="22" customFormat="1" ht="16.5">
      <c r="C5" s="44" t="s">
        <v>104</v>
      </c>
      <c r="D5" s="38"/>
      <c r="E5" s="38"/>
      <c r="F5" s="42"/>
      <c r="G5" s="41"/>
      <c r="H5" s="40"/>
      <c r="I5" s="34"/>
      <c r="J5" s="34"/>
      <c r="K5" s="34"/>
    </row>
    <row r="6" spans="3:11" s="22" customFormat="1" ht="16.5">
      <c r="C6" s="43" t="s">
        <v>103</v>
      </c>
      <c r="D6" s="38"/>
      <c r="E6" s="42"/>
      <c r="F6" s="42"/>
      <c r="G6" s="41"/>
      <c r="H6" s="40"/>
      <c r="I6" s="34"/>
      <c r="J6" s="34"/>
      <c r="K6" s="34"/>
    </row>
    <row r="7" spans="3:11" s="22" customFormat="1" ht="16.5">
      <c r="C7" s="39" t="s">
        <v>102</v>
      </c>
      <c r="D7" s="38"/>
      <c r="E7" s="38"/>
      <c r="F7" s="37"/>
      <c r="G7" s="36"/>
      <c r="H7" s="35"/>
      <c r="I7" s="34"/>
      <c r="J7" s="34"/>
      <c r="K7" s="34"/>
    </row>
    <row r="8" spans="3:11" s="22" customFormat="1" ht="12.75" customHeight="1">
      <c r="C8" s="33"/>
      <c r="D8" s="32"/>
      <c r="E8" s="31"/>
      <c r="F8" s="29"/>
      <c r="G8" s="30"/>
      <c r="H8" s="28"/>
      <c r="I8" s="29"/>
      <c r="J8" s="28"/>
      <c r="K8" s="28"/>
    </row>
    <row r="9" spans="3:11" s="27" customFormat="1" ht="39" customHeight="1">
      <c r="C9" s="152" t="s">
        <v>101</v>
      </c>
      <c r="D9" s="153" t="s">
        <v>100</v>
      </c>
      <c r="E9" s="154" t="s">
        <v>99</v>
      </c>
      <c r="F9" s="155" t="s">
        <v>98</v>
      </c>
      <c r="G9" s="156" t="s">
        <v>97</v>
      </c>
      <c r="H9" s="157" t="s">
        <v>96</v>
      </c>
      <c r="I9" s="155" t="s">
        <v>95</v>
      </c>
      <c r="J9" s="155" t="s">
        <v>94</v>
      </c>
      <c r="K9" s="155" t="s">
        <v>93</v>
      </c>
    </row>
    <row r="10" spans="3:11" s="22" customFormat="1" ht="37.5" customHeight="1">
      <c r="C10" s="52"/>
      <c r="D10" s="53"/>
      <c r="E10" s="24"/>
      <c r="F10" s="148"/>
      <c r="G10" s="150"/>
      <c r="H10" s="23"/>
      <c r="I10" s="148"/>
      <c r="J10" s="151"/>
      <c r="K10" s="149"/>
    </row>
    <row r="11" spans="3:11" s="22" customFormat="1" ht="37.5" customHeight="1">
      <c r="C11" s="52"/>
      <c r="D11" s="53"/>
      <c r="E11" s="24"/>
      <c r="F11" s="148"/>
      <c r="G11" s="150"/>
      <c r="H11" s="23"/>
      <c r="I11" s="148"/>
      <c r="J11" s="151"/>
      <c r="K11" s="149"/>
    </row>
    <row r="12" spans="3:11" s="26" customFormat="1" ht="37.5" customHeight="1">
      <c r="C12" s="52"/>
      <c r="D12" s="53"/>
      <c r="E12" s="24"/>
      <c r="F12" s="148"/>
      <c r="G12" s="150"/>
      <c r="H12" s="23"/>
      <c r="I12" s="148"/>
      <c r="J12" s="151"/>
      <c r="K12" s="149"/>
    </row>
    <row r="13" spans="3:11" s="22" customFormat="1" ht="37.5" customHeight="1">
      <c r="C13" s="52"/>
      <c r="D13" s="53"/>
      <c r="E13" s="24"/>
      <c r="F13" s="148"/>
      <c r="G13" s="150"/>
      <c r="H13" s="23"/>
      <c r="I13" s="148"/>
      <c r="J13" s="151"/>
      <c r="K13" s="149"/>
    </row>
    <row r="14" spans="3:11" s="22" customFormat="1" ht="37.5" customHeight="1">
      <c r="C14" s="52"/>
      <c r="D14" s="53"/>
      <c r="E14" s="24"/>
      <c r="F14" s="148"/>
      <c r="G14" s="150"/>
      <c r="H14" s="23"/>
      <c r="I14" s="148"/>
      <c r="J14" s="151"/>
      <c r="K14" s="149"/>
    </row>
    <row r="15" spans="3:11" s="22" customFormat="1" ht="37.5" customHeight="1">
      <c r="C15" s="52"/>
      <c r="D15" s="53"/>
      <c r="E15" s="24"/>
      <c r="F15" s="148"/>
      <c r="G15" s="150"/>
      <c r="H15" s="23"/>
      <c r="I15" s="148"/>
      <c r="J15" s="151"/>
      <c r="K15" s="149"/>
    </row>
    <row r="16" spans="3:11" ht="37.5" customHeight="1">
      <c r="C16" s="52"/>
      <c r="D16" s="53"/>
      <c r="E16" s="24"/>
      <c r="F16" s="148"/>
      <c r="G16" s="150"/>
      <c r="H16" s="23"/>
      <c r="I16" s="148"/>
      <c r="J16" s="151"/>
      <c r="K16" s="149"/>
    </row>
    <row r="17" spans="2:11" s="22" customFormat="1" ht="37.5" customHeight="1">
      <c r="C17" s="52"/>
      <c r="D17" s="53"/>
      <c r="E17" s="24"/>
      <c r="F17" s="148"/>
      <c r="G17" s="150"/>
      <c r="H17" s="23"/>
      <c r="I17" s="148"/>
      <c r="J17" s="151"/>
      <c r="K17" s="149"/>
    </row>
    <row r="18" spans="2:11" s="22" customFormat="1" ht="37.5" customHeight="1">
      <c r="C18" s="52"/>
      <c r="D18" s="53"/>
      <c r="E18" s="24"/>
      <c r="F18" s="148"/>
      <c r="G18" s="150"/>
      <c r="H18" s="23"/>
      <c r="I18" s="148"/>
      <c r="J18" s="151"/>
      <c r="K18" s="149"/>
    </row>
    <row r="19" spans="2:11" s="22" customFormat="1" ht="37.5" customHeight="1">
      <c r="C19" s="52"/>
      <c r="D19" s="53"/>
      <c r="E19" s="24"/>
      <c r="F19" s="148"/>
      <c r="G19" s="150"/>
      <c r="H19" s="23"/>
      <c r="I19" s="148"/>
      <c r="J19" s="151"/>
      <c r="K19" s="149"/>
    </row>
    <row r="20" spans="2:11" s="22" customFormat="1" ht="37.5" customHeight="1">
      <c r="B20" s="25"/>
      <c r="C20" s="52"/>
      <c r="D20" s="53"/>
      <c r="E20" s="24"/>
      <c r="F20" s="148"/>
      <c r="G20" s="150"/>
      <c r="H20" s="23"/>
      <c r="I20" s="148"/>
      <c r="J20" s="151"/>
      <c r="K20" s="149"/>
    </row>
    <row r="21" spans="2:11" s="22" customFormat="1" ht="37.5" customHeight="1">
      <c r="B21" s="25"/>
      <c r="C21" s="52"/>
      <c r="D21" s="53"/>
      <c r="E21" s="24"/>
      <c r="F21" s="148"/>
      <c r="G21" s="150"/>
      <c r="H21" s="23"/>
      <c r="I21" s="148"/>
      <c r="J21" s="151"/>
      <c r="K21" s="149"/>
    </row>
    <row r="22" spans="2:11" s="22" customFormat="1" ht="37.5" customHeight="1">
      <c r="C22" s="52"/>
      <c r="D22" s="53"/>
      <c r="E22" s="24"/>
      <c r="F22" s="148"/>
      <c r="G22" s="150"/>
      <c r="H22" s="23"/>
      <c r="I22" s="148"/>
      <c r="J22" s="151"/>
      <c r="K22" s="149"/>
    </row>
    <row r="23" spans="2:11" s="22" customFormat="1" ht="37.5" customHeight="1">
      <c r="C23" s="52"/>
      <c r="D23" s="53"/>
      <c r="E23" s="24"/>
      <c r="F23" s="148"/>
      <c r="G23" s="150"/>
      <c r="H23" s="23"/>
      <c r="I23" s="148"/>
      <c r="J23" s="151"/>
      <c r="K23" s="149"/>
    </row>
    <row r="24" spans="2:11" s="22" customFormat="1" ht="37.5" customHeight="1">
      <c r="C24" s="52"/>
      <c r="D24" s="53"/>
      <c r="E24" s="24"/>
      <c r="F24" s="148"/>
      <c r="G24" s="150"/>
      <c r="H24" s="23"/>
      <c r="I24" s="148"/>
      <c r="J24" s="151"/>
      <c r="K24" s="149"/>
    </row>
    <row r="25" spans="2:11" s="22" customFormat="1" ht="37.5" customHeight="1">
      <c r="C25" s="52"/>
      <c r="D25" s="53"/>
      <c r="E25" s="24"/>
      <c r="F25" s="148"/>
      <c r="G25" s="150"/>
      <c r="H25" s="23"/>
      <c r="I25" s="148"/>
      <c r="J25" s="151"/>
      <c r="K25" s="149"/>
    </row>
    <row r="26" spans="2:11" s="22" customFormat="1" ht="37.5" customHeight="1">
      <c r="C26" s="52"/>
      <c r="D26" s="53"/>
      <c r="E26" s="24"/>
      <c r="F26" s="148"/>
      <c r="G26" s="150"/>
      <c r="H26" s="23"/>
      <c r="I26" s="148"/>
      <c r="J26" s="151"/>
      <c r="K26" s="149"/>
    </row>
    <row r="27" spans="2:11" ht="37.5" customHeight="1">
      <c r="C27" s="52"/>
      <c r="D27" s="53"/>
      <c r="E27" s="24"/>
      <c r="F27" s="148"/>
      <c r="G27" s="150"/>
      <c r="H27" s="23"/>
      <c r="I27" s="148"/>
      <c r="J27" s="151"/>
      <c r="K27" s="149"/>
    </row>
    <row r="28" spans="2:11" s="22" customFormat="1" ht="37.5" customHeight="1">
      <c r="C28" s="24"/>
      <c r="D28" s="23"/>
      <c r="E28" s="24"/>
      <c r="F28" s="148"/>
      <c r="G28" s="150"/>
      <c r="H28" s="23"/>
      <c r="I28" s="148"/>
      <c r="J28" s="151"/>
      <c r="K28" s="149"/>
    </row>
    <row r="29" spans="2:11" s="22" customFormat="1" ht="37.5" customHeight="1">
      <c r="C29" s="24"/>
      <c r="D29" s="23"/>
      <c r="E29" s="24"/>
      <c r="F29" s="148"/>
      <c r="G29" s="150"/>
      <c r="H29" s="23"/>
      <c r="I29" s="148"/>
      <c r="J29" s="151"/>
      <c r="K29" s="149"/>
    </row>
    <row r="30" spans="2:11" s="22" customFormat="1" ht="37.5" customHeight="1">
      <c r="C30" s="24"/>
      <c r="D30" s="23"/>
      <c r="E30" s="24"/>
      <c r="F30" s="148"/>
      <c r="G30" s="150"/>
      <c r="H30" s="23"/>
      <c r="I30" s="148"/>
      <c r="J30" s="151"/>
      <c r="K30" s="149"/>
    </row>
    <row r="31" spans="2:11" s="22" customFormat="1" ht="37.5" customHeight="1">
      <c r="C31" s="24"/>
      <c r="D31" s="23"/>
      <c r="E31" s="24"/>
      <c r="F31" s="148"/>
      <c r="G31" s="150"/>
      <c r="H31" s="23"/>
      <c r="I31" s="148"/>
      <c r="J31" s="151"/>
      <c r="K31" s="149"/>
    </row>
    <row r="32" spans="2:11" s="22" customFormat="1" ht="37.5" customHeight="1">
      <c r="C32" s="24"/>
      <c r="D32" s="23"/>
      <c r="E32" s="24"/>
      <c r="F32" s="148"/>
      <c r="G32" s="150"/>
      <c r="H32" s="23"/>
      <c r="I32" s="148"/>
      <c r="J32" s="151"/>
      <c r="K32" s="149"/>
    </row>
    <row r="33" spans="3:11" s="22" customFormat="1" ht="37.5" customHeight="1">
      <c r="C33" s="24"/>
      <c r="D33" s="23"/>
      <c r="E33" s="24"/>
      <c r="F33" s="148"/>
      <c r="G33" s="150"/>
      <c r="H33" s="23"/>
      <c r="I33" s="148"/>
      <c r="J33" s="151"/>
      <c r="K33" s="149"/>
    </row>
    <row r="34" spans="3:11" s="22" customFormat="1" ht="37.5" customHeight="1">
      <c r="C34" s="24"/>
      <c r="D34" s="23"/>
      <c r="E34" s="24"/>
      <c r="F34" s="148"/>
      <c r="G34" s="150"/>
      <c r="H34" s="23"/>
      <c r="I34" s="148"/>
      <c r="J34" s="151"/>
      <c r="K34" s="149"/>
    </row>
  </sheetData>
  <autoFilter ref="C9:K34" xr:uid="{00000000-0009-0000-0000-000001000000}"/>
  <mergeCells count="2">
    <mergeCell ref="J1:K1"/>
    <mergeCell ref="C3:K3"/>
  </mergeCells>
  <phoneticPr fontId="3"/>
  <dataValidations count="1">
    <dataValidation type="list" allowBlank="1" showInputMessage="1" showErrorMessage="1" sqref="G10:G34" xr:uid="{B06A2405-81BF-4AEE-8696-A0F9C3992054}">
      <formula1>"本社,支店,郡山,山形,盛岡,秋田,青森,　　,"</formula1>
    </dataValidation>
  </dataValidations>
  <pageMargins left="0.25" right="0.25"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0F75-5C4B-4B54-A0E2-76C563C8C3ED}">
  <sheetPr>
    <tabColor rgb="FF0070C0"/>
    <pageSetUpPr fitToPage="1"/>
  </sheetPr>
  <dimension ref="B3:V107"/>
  <sheetViews>
    <sheetView workbookViewId="0">
      <selection activeCell="J61" sqref="J61"/>
    </sheetView>
  </sheetViews>
  <sheetFormatPr defaultRowHeight="13"/>
  <cols>
    <col min="1" max="1" width="4" customWidth="1"/>
    <col min="2" max="2" width="22.36328125" customWidth="1"/>
    <col min="3" max="3" width="14" customWidth="1"/>
    <col min="4" max="4" width="12.6328125" customWidth="1"/>
    <col min="5" max="5" width="11.6328125" customWidth="1"/>
    <col min="6" max="6" width="10.6328125" customWidth="1"/>
    <col min="7" max="7" width="11" customWidth="1"/>
    <col min="8" max="8" width="9.08984375" customWidth="1"/>
    <col min="9" max="9" width="13.90625" customWidth="1"/>
    <col min="10" max="10" width="12.453125" customWidth="1"/>
    <col min="11" max="11" width="11.08984375" customWidth="1"/>
    <col min="12" max="12" width="10.08984375" customWidth="1"/>
    <col min="13" max="15" width="8.81640625" customWidth="1"/>
    <col min="16" max="16" width="13.453125" customWidth="1"/>
    <col min="17" max="17" width="13.81640625" customWidth="1"/>
    <col min="18" max="22" width="10.90625" customWidth="1"/>
    <col min="23" max="24" width="8.81640625" customWidth="1"/>
    <col min="25" max="25" width="10" customWidth="1"/>
    <col min="26" max="26" width="11.453125" customWidth="1"/>
    <col min="27" max="27" width="9" customWidth="1"/>
  </cols>
  <sheetData>
    <row r="3" spans="2:8" ht="23.5">
      <c r="B3" s="161" t="s">
        <v>134</v>
      </c>
    </row>
    <row r="4" spans="2:8" ht="23.5">
      <c r="B4" s="161" t="s">
        <v>135</v>
      </c>
    </row>
    <row r="6" spans="2:8" ht="19">
      <c r="B6" s="162" t="s">
        <v>136</v>
      </c>
    </row>
    <row r="7" spans="2:8" ht="19">
      <c r="B7" s="162" t="s">
        <v>137</v>
      </c>
    </row>
    <row r="8" spans="2:8" ht="19">
      <c r="B8" s="162"/>
      <c r="C8" t="s">
        <v>138</v>
      </c>
    </row>
    <row r="9" spans="2:8">
      <c r="B9" s="163" t="s">
        <v>139</v>
      </c>
      <c r="C9" s="163" t="s">
        <v>140</v>
      </c>
      <c r="D9" s="163" t="s">
        <v>141</v>
      </c>
    </row>
    <row r="10" spans="2:8">
      <c r="B10" s="164" t="s">
        <v>142</v>
      </c>
      <c r="C10" s="163" t="s">
        <v>143</v>
      </c>
      <c r="D10" s="165">
        <v>40</v>
      </c>
      <c r="E10" t="s">
        <v>144</v>
      </c>
    </row>
    <row r="12" spans="2:8">
      <c r="B12" s="163" t="s">
        <v>145</v>
      </c>
      <c r="C12" s="163" t="s">
        <v>140</v>
      </c>
      <c r="D12" s="163" t="s">
        <v>146</v>
      </c>
      <c r="E12" s="163" t="s">
        <v>147</v>
      </c>
      <c r="F12" s="163" t="s">
        <v>148</v>
      </c>
    </row>
    <row r="13" spans="2:8">
      <c r="B13" s="166" t="s">
        <v>149</v>
      </c>
      <c r="C13" s="165" t="s">
        <v>150</v>
      </c>
      <c r="D13" s="165">
        <v>60</v>
      </c>
      <c r="E13" s="165">
        <v>80</v>
      </c>
      <c r="F13" s="163" t="s">
        <v>151</v>
      </c>
      <c r="G13" t="s">
        <v>144</v>
      </c>
    </row>
    <row r="14" spans="2:8">
      <c r="B14" s="166" t="s">
        <v>152</v>
      </c>
      <c r="C14" s="163" t="s">
        <v>153</v>
      </c>
      <c r="D14" s="163" t="s">
        <v>151</v>
      </c>
      <c r="E14" s="163" t="s">
        <v>151</v>
      </c>
      <c r="F14" s="165">
        <v>100</v>
      </c>
      <c r="G14" t="s">
        <v>144</v>
      </c>
    </row>
    <row r="16" spans="2:8">
      <c r="B16" s="163" t="s">
        <v>145</v>
      </c>
      <c r="C16" s="163" t="s">
        <v>140</v>
      </c>
      <c r="D16" s="163" t="s">
        <v>154</v>
      </c>
      <c r="E16" s="163" t="s">
        <v>155</v>
      </c>
      <c r="F16" s="163" t="s">
        <v>156</v>
      </c>
      <c r="G16" s="163" t="s">
        <v>157</v>
      </c>
      <c r="H16" s="163" t="s">
        <v>158</v>
      </c>
    </row>
    <row r="17" spans="2:9">
      <c r="B17" s="166" t="s">
        <v>159</v>
      </c>
      <c r="C17" s="163" t="s">
        <v>160</v>
      </c>
      <c r="D17" s="165">
        <v>130</v>
      </c>
      <c r="E17" s="165">
        <v>190</v>
      </c>
      <c r="F17" s="165">
        <v>230</v>
      </c>
      <c r="G17" s="165">
        <v>260</v>
      </c>
      <c r="H17" s="167">
        <v>290</v>
      </c>
      <c r="I17" t="s">
        <v>144</v>
      </c>
    </row>
    <row r="18" spans="2:9">
      <c r="B18" s="166" t="s">
        <v>161</v>
      </c>
      <c r="C18" s="163" t="s">
        <v>160</v>
      </c>
      <c r="D18" s="163" t="s">
        <v>162</v>
      </c>
      <c r="E18" s="165">
        <v>135</v>
      </c>
      <c r="F18" s="165">
        <v>155</v>
      </c>
      <c r="G18" s="165">
        <v>225</v>
      </c>
      <c r="H18" s="165">
        <v>260</v>
      </c>
      <c r="I18" t="s">
        <v>144</v>
      </c>
    </row>
    <row r="20" spans="2:9">
      <c r="B20" s="163" t="s">
        <v>145</v>
      </c>
      <c r="C20" s="163" t="s">
        <v>140</v>
      </c>
      <c r="D20" s="163" t="s">
        <v>163</v>
      </c>
    </row>
    <row r="21" spans="2:9">
      <c r="B21" s="166" t="s">
        <v>164</v>
      </c>
      <c r="C21" s="163" t="s">
        <v>165</v>
      </c>
      <c r="D21" s="165">
        <v>290</v>
      </c>
      <c r="E21" t="s">
        <v>144</v>
      </c>
    </row>
    <row r="23" spans="2:9">
      <c r="B23" s="163" t="s">
        <v>166</v>
      </c>
      <c r="C23" s="163" t="s">
        <v>140</v>
      </c>
      <c r="D23" s="163" t="s">
        <v>167</v>
      </c>
      <c r="E23" s="163" t="s">
        <v>168</v>
      </c>
    </row>
    <row r="24" spans="2:9">
      <c r="B24" s="166" t="s">
        <v>169</v>
      </c>
      <c r="C24" s="165" t="s">
        <v>170</v>
      </c>
      <c r="D24" s="165">
        <v>90</v>
      </c>
      <c r="E24" s="165">
        <v>160</v>
      </c>
      <c r="F24" t="s">
        <v>144</v>
      </c>
    </row>
    <row r="26" spans="2:9">
      <c r="B26" s="165" t="s">
        <v>171</v>
      </c>
      <c r="C26" s="163" t="s">
        <v>140</v>
      </c>
      <c r="D26" s="163" t="s">
        <v>172</v>
      </c>
      <c r="E26" s="163" t="s">
        <v>157</v>
      </c>
      <c r="F26" s="163" t="s">
        <v>158</v>
      </c>
      <c r="G26" s="163" t="s">
        <v>173</v>
      </c>
    </row>
    <row r="27" spans="2:9">
      <c r="B27" s="166" t="s">
        <v>174</v>
      </c>
      <c r="C27" s="163" t="s">
        <v>175</v>
      </c>
      <c r="D27" s="165">
        <v>125</v>
      </c>
      <c r="E27" s="163">
        <v>140</v>
      </c>
      <c r="F27" s="165">
        <v>155</v>
      </c>
      <c r="G27" s="163" t="s">
        <v>151</v>
      </c>
      <c r="H27" t="s">
        <v>144</v>
      </c>
    </row>
    <row r="28" spans="2:9">
      <c r="B28" s="166" t="s">
        <v>176</v>
      </c>
      <c r="C28" s="163" t="s">
        <v>175</v>
      </c>
      <c r="D28" s="163" t="s">
        <v>151</v>
      </c>
      <c r="E28" s="163">
        <v>175</v>
      </c>
      <c r="F28" s="165">
        <v>235</v>
      </c>
      <c r="G28" s="165">
        <v>270</v>
      </c>
      <c r="H28" t="s">
        <v>144</v>
      </c>
    </row>
    <row r="30" spans="2:9">
      <c r="B30" s="165" t="s">
        <v>177</v>
      </c>
      <c r="C30" s="163" t="s">
        <v>140</v>
      </c>
      <c r="D30" s="163" t="s">
        <v>178</v>
      </c>
      <c r="E30" s="163" t="s">
        <v>179</v>
      </c>
      <c r="F30" s="163" t="s">
        <v>180</v>
      </c>
      <c r="G30" s="163" t="s">
        <v>181</v>
      </c>
    </row>
    <row r="31" spans="2:9">
      <c r="B31" s="166" t="s">
        <v>182</v>
      </c>
      <c r="C31" s="163" t="s">
        <v>183</v>
      </c>
      <c r="D31" s="163" t="s">
        <v>184</v>
      </c>
      <c r="E31" s="163">
        <v>130</v>
      </c>
      <c r="F31" s="163">
        <v>150</v>
      </c>
      <c r="G31" s="163" t="s">
        <v>184</v>
      </c>
      <c r="H31" t="s">
        <v>144</v>
      </c>
    </row>
    <row r="32" spans="2:9">
      <c r="B32" s="166" t="s">
        <v>182</v>
      </c>
      <c r="C32" s="163" t="s">
        <v>185</v>
      </c>
      <c r="D32" s="163">
        <v>110</v>
      </c>
      <c r="E32" s="163">
        <v>150</v>
      </c>
      <c r="F32" s="163">
        <v>175</v>
      </c>
      <c r="G32" s="163">
        <v>245</v>
      </c>
      <c r="H32" t="s">
        <v>144</v>
      </c>
    </row>
    <row r="33" spans="2:17">
      <c r="C33" s="168"/>
      <c r="D33" s="168"/>
      <c r="E33" s="168"/>
      <c r="F33" s="168"/>
    </row>
    <row r="34" spans="2:17">
      <c r="B34" s="165" t="s">
        <v>177</v>
      </c>
      <c r="C34" s="163" t="s">
        <v>140</v>
      </c>
      <c r="D34" s="163" t="s">
        <v>186</v>
      </c>
      <c r="E34" s="163" t="s">
        <v>187</v>
      </c>
      <c r="F34" s="163" t="s">
        <v>188</v>
      </c>
    </row>
    <row r="35" spans="2:17">
      <c r="B35" s="166" t="s">
        <v>189</v>
      </c>
      <c r="C35" s="163" t="s">
        <v>190</v>
      </c>
      <c r="D35" s="169">
        <v>165</v>
      </c>
      <c r="E35" s="169">
        <v>270</v>
      </c>
      <c r="F35" s="169">
        <v>420</v>
      </c>
      <c r="G35" t="s">
        <v>144</v>
      </c>
    </row>
    <row r="36" spans="2:17">
      <c r="B36" s="166" t="s">
        <v>189</v>
      </c>
      <c r="C36" s="163" t="s">
        <v>191</v>
      </c>
      <c r="D36" s="169" t="s">
        <v>162</v>
      </c>
      <c r="E36" s="169">
        <v>305</v>
      </c>
      <c r="F36" s="169">
        <v>460</v>
      </c>
      <c r="G36" t="s">
        <v>144</v>
      </c>
    </row>
    <row r="37" spans="2:17" ht="15" customHeight="1">
      <c r="I37" s="165" t="s">
        <v>192</v>
      </c>
      <c r="J37" s="165" t="s">
        <v>193</v>
      </c>
      <c r="K37" s="163" t="s">
        <v>194</v>
      </c>
      <c r="L37" s="163" t="s">
        <v>195</v>
      </c>
      <c r="M37" s="163" t="s">
        <v>196</v>
      </c>
      <c r="N37" s="163" t="s">
        <v>197</v>
      </c>
      <c r="O37" s="163" t="s">
        <v>198</v>
      </c>
      <c r="P37" s="163" t="s">
        <v>199</v>
      </c>
      <c r="Q37" s="163" t="s">
        <v>200</v>
      </c>
    </row>
    <row r="38" spans="2:17">
      <c r="B38" s="165" t="s">
        <v>201</v>
      </c>
      <c r="C38" s="163" t="s">
        <v>202</v>
      </c>
      <c r="D38" s="163" t="s">
        <v>188</v>
      </c>
      <c r="E38" s="163" t="s">
        <v>203</v>
      </c>
      <c r="F38" s="163" t="s">
        <v>204</v>
      </c>
      <c r="G38" s="163" t="s">
        <v>205</v>
      </c>
      <c r="I38" s="163" t="s">
        <v>202</v>
      </c>
      <c r="J38" s="169">
        <v>295</v>
      </c>
      <c r="K38" s="169">
        <v>40</v>
      </c>
      <c r="L38" s="169">
        <v>12</v>
      </c>
      <c r="M38" s="169">
        <v>175</v>
      </c>
      <c r="N38" s="163" t="s">
        <v>151</v>
      </c>
      <c r="O38" s="169">
        <v>35</v>
      </c>
      <c r="P38" s="169" t="s">
        <v>206</v>
      </c>
      <c r="Q38" s="169" t="s">
        <v>207</v>
      </c>
    </row>
    <row r="39" spans="2:17">
      <c r="B39" s="166" t="s">
        <v>208</v>
      </c>
      <c r="C39" s="169">
        <v>295</v>
      </c>
      <c r="D39" s="169">
        <v>360</v>
      </c>
      <c r="E39" s="169">
        <v>480</v>
      </c>
      <c r="F39" s="169">
        <v>620</v>
      </c>
      <c r="G39" s="169">
        <v>715</v>
      </c>
      <c r="H39" t="s">
        <v>144</v>
      </c>
      <c r="I39" s="163" t="s">
        <v>209</v>
      </c>
      <c r="J39" s="169">
        <v>360</v>
      </c>
      <c r="K39" s="169">
        <v>60</v>
      </c>
      <c r="L39" s="165">
        <v>19</v>
      </c>
      <c r="M39" s="169">
        <v>225</v>
      </c>
      <c r="N39" s="163" t="s">
        <v>151</v>
      </c>
      <c r="O39" s="165">
        <v>45</v>
      </c>
      <c r="P39" s="169" t="s">
        <v>210</v>
      </c>
      <c r="Q39" s="169" t="s">
        <v>211</v>
      </c>
    </row>
    <row r="40" spans="2:17">
      <c r="B40" s="166" t="s">
        <v>212</v>
      </c>
      <c r="C40" s="169">
        <v>240</v>
      </c>
      <c r="D40" s="169">
        <v>280</v>
      </c>
      <c r="E40" s="169">
        <v>375</v>
      </c>
      <c r="F40" s="169">
        <v>490</v>
      </c>
      <c r="G40" s="169">
        <v>555</v>
      </c>
      <c r="I40" s="163" t="s">
        <v>213</v>
      </c>
      <c r="J40" s="169">
        <v>480</v>
      </c>
      <c r="K40" s="169">
        <v>80</v>
      </c>
      <c r="L40" s="165">
        <v>25</v>
      </c>
      <c r="M40" s="169">
        <v>280</v>
      </c>
      <c r="N40" s="165">
        <v>8</v>
      </c>
      <c r="O40" s="165">
        <v>70</v>
      </c>
      <c r="P40" s="169" t="s">
        <v>214</v>
      </c>
      <c r="Q40" s="165">
        <v>18</v>
      </c>
    </row>
    <row r="41" spans="2:17">
      <c r="I41" s="163" t="s">
        <v>215</v>
      </c>
      <c r="J41" s="169">
        <v>620</v>
      </c>
      <c r="K41" s="169">
        <v>100</v>
      </c>
      <c r="L41" s="165">
        <v>30</v>
      </c>
      <c r="M41" s="169">
        <v>325</v>
      </c>
      <c r="N41" s="165">
        <v>8</v>
      </c>
      <c r="O41" s="165">
        <v>80</v>
      </c>
      <c r="P41" s="165">
        <v>57</v>
      </c>
      <c r="Q41" s="165">
        <v>20</v>
      </c>
    </row>
    <row r="42" spans="2:17">
      <c r="B42" s="163" t="s">
        <v>216</v>
      </c>
      <c r="C42" s="163" t="s">
        <v>217</v>
      </c>
      <c r="D42" s="163" t="s">
        <v>218</v>
      </c>
      <c r="E42" s="163" t="s">
        <v>219</v>
      </c>
      <c r="F42" s="163" t="s">
        <v>220</v>
      </c>
      <c r="G42" s="163" t="s">
        <v>221</v>
      </c>
      <c r="I42" s="163" t="s">
        <v>222</v>
      </c>
      <c r="J42" s="169">
        <v>715</v>
      </c>
      <c r="K42" s="169">
        <v>120</v>
      </c>
      <c r="L42" s="165">
        <v>37</v>
      </c>
      <c r="M42" s="169">
        <v>375</v>
      </c>
      <c r="N42" s="165">
        <v>8</v>
      </c>
      <c r="O42" s="165">
        <v>90</v>
      </c>
      <c r="P42" s="169" t="s">
        <v>223</v>
      </c>
      <c r="Q42" s="165">
        <v>21</v>
      </c>
    </row>
    <row r="43" spans="2:17">
      <c r="B43" s="164" t="s">
        <v>224</v>
      </c>
      <c r="C43" s="165">
        <v>75</v>
      </c>
      <c r="D43" s="165">
        <v>200</v>
      </c>
      <c r="E43" s="165">
        <v>250</v>
      </c>
      <c r="F43" s="165">
        <v>450</v>
      </c>
      <c r="G43" s="165">
        <v>530</v>
      </c>
      <c r="H43" t="s">
        <v>144</v>
      </c>
    </row>
    <row r="46" spans="2:17" ht="19">
      <c r="B46" s="162" t="s">
        <v>225</v>
      </c>
    </row>
    <row r="47" spans="2:17" ht="16.5">
      <c r="B47" s="170" t="s">
        <v>226</v>
      </c>
    </row>
    <row r="48" spans="2:17" ht="16.5">
      <c r="B48" s="170"/>
      <c r="C48" t="s">
        <v>138</v>
      </c>
    </row>
    <row r="49" spans="2:10">
      <c r="B49" s="165" t="s">
        <v>227</v>
      </c>
      <c r="C49" s="163" t="s">
        <v>140</v>
      </c>
      <c r="D49" s="163" t="s">
        <v>228</v>
      </c>
      <c r="E49" s="163" t="s">
        <v>229</v>
      </c>
      <c r="F49" s="163" t="s">
        <v>230</v>
      </c>
      <c r="G49" s="163" t="s">
        <v>231</v>
      </c>
    </row>
    <row r="50" spans="2:10">
      <c r="B50" s="166" t="s">
        <v>232</v>
      </c>
      <c r="C50" s="163" t="s">
        <v>233</v>
      </c>
      <c r="D50" s="169">
        <v>230</v>
      </c>
      <c r="E50" s="169">
        <v>310</v>
      </c>
      <c r="F50" s="169">
        <v>350</v>
      </c>
      <c r="G50" s="169">
        <v>470</v>
      </c>
      <c r="H50" t="s">
        <v>144</v>
      </c>
    </row>
    <row r="51" spans="2:10">
      <c r="B51" s="166" t="s">
        <v>234</v>
      </c>
      <c r="C51" s="163" t="s">
        <v>233</v>
      </c>
      <c r="D51" s="169">
        <v>320</v>
      </c>
      <c r="E51" s="169">
        <v>400</v>
      </c>
      <c r="F51" s="169" t="s">
        <v>162</v>
      </c>
      <c r="G51" s="169" t="s">
        <v>162</v>
      </c>
      <c r="H51" t="s">
        <v>144</v>
      </c>
    </row>
    <row r="52" spans="2:10">
      <c r="C52" s="168"/>
      <c r="D52" s="168"/>
      <c r="E52" s="168"/>
      <c r="F52" s="168"/>
    </row>
    <row r="53" spans="2:10">
      <c r="B53" s="165" t="s">
        <v>227</v>
      </c>
      <c r="C53" s="163" t="s">
        <v>140</v>
      </c>
      <c r="D53" s="163" t="s">
        <v>235</v>
      </c>
      <c r="E53" s="163" t="s">
        <v>229</v>
      </c>
      <c r="F53" s="163" t="s">
        <v>230</v>
      </c>
      <c r="G53" s="163" t="s">
        <v>231</v>
      </c>
    </row>
    <row r="54" spans="2:10">
      <c r="B54" s="166" t="s">
        <v>236</v>
      </c>
      <c r="C54" s="163" t="s">
        <v>233</v>
      </c>
      <c r="D54" s="169">
        <v>240</v>
      </c>
      <c r="E54" s="169">
        <v>320</v>
      </c>
      <c r="F54" s="169">
        <v>360</v>
      </c>
      <c r="G54" s="169">
        <v>470</v>
      </c>
      <c r="H54" t="s">
        <v>144</v>
      </c>
    </row>
    <row r="55" spans="2:10">
      <c r="B55" s="166" t="s">
        <v>237</v>
      </c>
      <c r="C55" s="163" t="s">
        <v>233</v>
      </c>
      <c r="D55" s="169">
        <v>360</v>
      </c>
      <c r="E55" s="169">
        <v>450</v>
      </c>
      <c r="F55" s="169">
        <v>500</v>
      </c>
      <c r="G55" s="169" t="s">
        <v>184</v>
      </c>
      <c r="H55" t="s">
        <v>144</v>
      </c>
    </row>
    <row r="56" spans="2:10">
      <c r="B56" s="166" t="s">
        <v>238</v>
      </c>
      <c r="C56" s="163" t="s">
        <v>239</v>
      </c>
      <c r="D56" s="169">
        <v>160</v>
      </c>
      <c r="E56" s="169">
        <v>210</v>
      </c>
      <c r="F56" s="169">
        <v>250</v>
      </c>
      <c r="G56" s="169">
        <v>320</v>
      </c>
      <c r="H56" t="s">
        <v>144</v>
      </c>
    </row>
    <row r="57" spans="2:10">
      <c r="B57" s="166" t="s">
        <v>237</v>
      </c>
      <c r="C57" s="163" t="s">
        <v>240</v>
      </c>
      <c r="D57" s="169">
        <v>350</v>
      </c>
      <c r="E57" s="169">
        <v>420</v>
      </c>
      <c r="F57" s="169">
        <v>460</v>
      </c>
      <c r="G57" s="169" t="s">
        <v>184</v>
      </c>
      <c r="H57" t="s">
        <v>144</v>
      </c>
    </row>
    <row r="58" spans="2:10">
      <c r="C58" s="168"/>
      <c r="D58" s="168"/>
      <c r="E58" s="168"/>
      <c r="F58" s="168"/>
    </row>
    <row r="59" spans="2:10">
      <c r="B59" s="165" t="s">
        <v>241</v>
      </c>
      <c r="C59" s="163" t="s">
        <v>140</v>
      </c>
      <c r="D59" s="163" t="s">
        <v>235</v>
      </c>
      <c r="E59" s="163" t="s">
        <v>229</v>
      </c>
      <c r="F59" s="163" t="s">
        <v>230</v>
      </c>
      <c r="G59" s="163" t="s">
        <v>231</v>
      </c>
    </row>
    <row r="60" spans="2:10">
      <c r="B60" s="166" t="s">
        <v>242</v>
      </c>
      <c r="C60" s="163" t="s">
        <v>243</v>
      </c>
      <c r="D60" s="169">
        <v>130</v>
      </c>
      <c r="E60" s="169">
        <v>160</v>
      </c>
      <c r="F60" s="169">
        <v>190</v>
      </c>
      <c r="G60" s="169">
        <v>250</v>
      </c>
      <c r="H60" t="s">
        <v>144</v>
      </c>
    </row>
    <row r="61" spans="2:10">
      <c r="C61" s="168"/>
      <c r="D61" s="168"/>
      <c r="E61" s="168"/>
      <c r="F61" s="168"/>
    </row>
    <row r="62" spans="2:10">
      <c r="B62" s="165" t="s">
        <v>244</v>
      </c>
      <c r="C62" s="171" t="s">
        <v>140</v>
      </c>
      <c r="D62" s="163" t="s">
        <v>245</v>
      </c>
      <c r="E62" s="163" t="s">
        <v>158</v>
      </c>
      <c r="F62" s="163" t="s">
        <v>229</v>
      </c>
      <c r="G62" s="168"/>
      <c r="H62" s="168"/>
      <c r="I62" s="168"/>
      <c r="J62" s="168"/>
    </row>
    <row r="63" spans="2:10">
      <c r="B63" s="166" t="s">
        <v>246</v>
      </c>
      <c r="C63" s="171" t="s">
        <v>247</v>
      </c>
      <c r="D63" s="169" t="s">
        <v>184</v>
      </c>
      <c r="E63" s="169">
        <v>230</v>
      </c>
      <c r="F63" s="169">
        <v>280</v>
      </c>
      <c r="G63" t="s">
        <v>144</v>
      </c>
      <c r="H63" s="168"/>
    </row>
    <row r="64" spans="2:10">
      <c r="B64" s="166" t="s">
        <v>248</v>
      </c>
      <c r="C64" s="171" t="s">
        <v>247</v>
      </c>
      <c r="D64" s="169" t="s">
        <v>184</v>
      </c>
      <c r="E64" s="169">
        <v>290</v>
      </c>
      <c r="F64" s="169">
        <v>380</v>
      </c>
      <c r="G64" t="s">
        <v>144</v>
      </c>
      <c r="H64" s="168"/>
    </row>
    <row r="65" spans="2:10">
      <c r="B65" s="166" t="s">
        <v>246</v>
      </c>
      <c r="C65" s="171" t="s">
        <v>249</v>
      </c>
      <c r="D65" s="169" t="s">
        <v>184</v>
      </c>
      <c r="E65" s="169">
        <v>250</v>
      </c>
      <c r="F65" s="169">
        <v>300</v>
      </c>
      <c r="G65" t="s">
        <v>144</v>
      </c>
      <c r="H65" s="168"/>
    </row>
    <row r="66" spans="2:10">
      <c r="B66" s="166" t="s">
        <v>248</v>
      </c>
      <c r="C66" s="171" t="s">
        <v>249</v>
      </c>
      <c r="D66" s="169" t="s">
        <v>184</v>
      </c>
      <c r="E66" s="169">
        <v>310</v>
      </c>
      <c r="F66" s="169">
        <v>410</v>
      </c>
      <c r="G66" t="s">
        <v>144</v>
      </c>
      <c r="H66" s="168"/>
    </row>
    <row r="67" spans="2:10">
      <c r="B67" s="172" t="s">
        <v>250</v>
      </c>
      <c r="C67" s="168"/>
      <c r="D67" s="168"/>
      <c r="E67" s="168"/>
      <c r="F67" s="168"/>
      <c r="G67" s="168"/>
      <c r="H67" s="168"/>
      <c r="I67" s="168"/>
      <c r="J67" s="168"/>
    </row>
    <row r="68" spans="2:10">
      <c r="C68" s="168"/>
      <c r="D68" s="168"/>
      <c r="E68" s="168"/>
      <c r="F68" s="168"/>
      <c r="G68" s="168"/>
      <c r="H68" s="168"/>
      <c r="I68" s="168"/>
      <c r="J68" s="168"/>
    </row>
    <row r="69" spans="2:10">
      <c r="B69" s="165" t="s">
        <v>244</v>
      </c>
      <c r="C69" s="163" t="s">
        <v>140</v>
      </c>
      <c r="D69" s="163" t="s">
        <v>245</v>
      </c>
      <c r="E69" s="163" t="s">
        <v>158</v>
      </c>
      <c r="F69" s="163" t="s">
        <v>229</v>
      </c>
      <c r="G69" s="163" t="s">
        <v>230</v>
      </c>
      <c r="H69" s="163" t="s">
        <v>231</v>
      </c>
      <c r="I69" s="168"/>
      <c r="J69" s="168"/>
    </row>
    <row r="70" spans="2:10">
      <c r="B70" s="166" t="s">
        <v>242</v>
      </c>
      <c r="C70" s="163" t="s">
        <v>251</v>
      </c>
      <c r="D70" s="169">
        <v>130</v>
      </c>
      <c r="E70" s="169">
        <v>140</v>
      </c>
      <c r="F70" s="169" t="s">
        <v>184</v>
      </c>
      <c r="G70" s="169" t="s">
        <v>184</v>
      </c>
      <c r="H70" s="169" t="s">
        <v>184</v>
      </c>
      <c r="I70" t="s">
        <v>144</v>
      </c>
    </row>
    <row r="71" spans="2:10">
      <c r="B71" s="166" t="s">
        <v>252</v>
      </c>
      <c r="C71" s="163" t="s">
        <v>251</v>
      </c>
      <c r="D71" s="169">
        <v>170</v>
      </c>
      <c r="E71" s="169">
        <v>210</v>
      </c>
      <c r="F71" s="169" t="s">
        <v>184</v>
      </c>
      <c r="G71" s="169" t="s">
        <v>184</v>
      </c>
      <c r="H71" s="169" t="s">
        <v>184</v>
      </c>
      <c r="I71" t="s">
        <v>144</v>
      </c>
    </row>
    <row r="72" spans="2:10">
      <c r="B72" s="166" t="s">
        <v>242</v>
      </c>
      <c r="C72" s="163" t="s">
        <v>247</v>
      </c>
      <c r="D72" s="169" t="s">
        <v>184</v>
      </c>
      <c r="E72" s="169">
        <v>180</v>
      </c>
      <c r="F72" s="169">
        <v>250</v>
      </c>
      <c r="G72" s="169" t="s">
        <v>184</v>
      </c>
      <c r="H72" s="169" t="s">
        <v>184</v>
      </c>
      <c r="I72" t="s">
        <v>144</v>
      </c>
    </row>
    <row r="73" spans="2:10">
      <c r="B73" s="166" t="s">
        <v>252</v>
      </c>
      <c r="C73" s="163" t="s">
        <v>247</v>
      </c>
      <c r="D73" s="169">
        <v>250</v>
      </c>
      <c r="E73" s="169">
        <v>300</v>
      </c>
      <c r="F73" s="169">
        <v>390</v>
      </c>
      <c r="G73" s="169">
        <v>430</v>
      </c>
      <c r="H73" s="169">
        <v>580</v>
      </c>
      <c r="I73" t="s">
        <v>144</v>
      </c>
    </row>
    <row r="74" spans="2:10">
      <c r="B74" s="166" t="s">
        <v>242</v>
      </c>
      <c r="C74" s="163" t="s">
        <v>249</v>
      </c>
      <c r="D74" s="169">
        <v>160</v>
      </c>
      <c r="E74" s="169">
        <v>200</v>
      </c>
      <c r="F74" s="169">
        <v>270</v>
      </c>
      <c r="G74" s="169" t="s">
        <v>184</v>
      </c>
      <c r="H74" s="169" t="s">
        <v>184</v>
      </c>
      <c r="I74" t="s">
        <v>144</v>
      </c>
    </row>
    <row r="75" spans="2:10">
      <c r="B75" s="166" t="s">
        <v>252</v>
      </c>
      <c r="C75" s="163" t="s">
        <v>249</v>
      </c>
      <c r="D75" s="169">
        <v>270</v>
      </c>
      <c r="E75" s="169">
        <v>330</v>
      </c>
      <c r="F75" s="169">
        <v>440</v>
      </c>
      <c r="G75" s="169">
        <v>480</v>
      </c>
      <c r="H75" s="169">
        <v>630</v>
      </c>
      <c r="I75" t="s">
        <v>144</v>
      </c>
    </row>
    <row r="76" spans="2:10">
      <c r="B76" s="172" t="s">
        <v>250</v>
      </c>
      <c r="C76" s="168"/>
      <c r="D76" s="168"/>
      <c r="E76" s="168"/>
      <c r="F76" s="168"/>
    </row>
    <row r="77" spans="2:10">
      <c r="C77" s="168"/>
      <c r="D77" s="168"/>
      <c r="E77" s="168"/>
      <c r="F77" s="168"/>
    </row>
    <row r="78" spans="2:10">
      <c r="B78" s="165" t="s">
        <v>253</v>
      </c>
      <c r="C78" s="163" t="s">
        <v>140</v>
      </c>
      <c r="D78" s="163" t="s">
        <v>178</v>
      </c>
      <c r="E78" s="163" t="s">
        <v>254</v>
      </c>
      <c r="F78" s="163" t="s">
        <v>255</v>
      </c>
    </row>
    <row r="79" spans="2:10">
      <c r="B79" s="166" t="s">
        <v>256</v>
      </c>
      <c r="C79" s="163" t="s">
        <v>257</v>
      </c>
      <c r="D79" s="169" t="s">
        <v>184</v>
      </c>
      <c r="E79" s="169">
        <v>320</v>
      </c>
      <c r="F79" s="169">
        <v>490</v>
      </c>
      <c r="G79" t="s">
        <v>144</v>
      </c>
    </row>
    <row r="81" spans="2:7">
      <c r="B81" s="165" t="s">
        <v>258</v>
      </c>
      <c r="C81" s="163" t="s">
        <v>140</v>
      </c>
      <c r="D81" s="163" t="s">
        <v>158</v>
      </c>
      <c r="E81" s="163" t="s">
        <v>229</v>
      </c>
    </row>
    <row r="82" spans="2:7">
      <c r="B82" s="166" t="s">
        <v>259</v>
      </c>
      <c r="C82" s="163" t="s">
        <v>233</v>
      </c>
      <c r="D82" s="169">
        <v>370</v>
      </c>
      <c r="E82" s="169">
        <v>490</v>
      </c>
      <c r="F82" t="s">
        <v>144</v>
      </c>
    </row>
    <row r="85" spans="2:7">
      <c r="B85" s="173" t="s">
        <v>216</v>
      </c>
      <c r="C85" s="163" t="s">
        <v>218</v>
      </c>
      <c r="D85" s="163" t="s">
        <v>219</v>
      </c>
      <c r="E85" s="163" t="s">
        <v>220</v>
      </c>
      <c r="F85" s="163" t="s">
        <v>221</v>
      </c>
    </row>
    <row r="86" spans="2:7">
      <c r="B86" s="174" t="s">
        <v>224</v>
      </c>
      <c r="C86" s="169">
        <v>200</v>
      </c>
      <c r="D86" s="169">
        <v>250</v>
      </c>
      <c r="E86" s="169">
        <v>450</v>
      </c>
      <c r="F86" s="169">
        <v>530</v>
      </c>
      <c r="G86" t="s">
        <v>144</v>
      </c>
    </row>
    <row r="87" spans="2:7">
      <c r="B87" s="175"/>
    </row>
    <row r="88" spans="2:7">
      <c r="B88" s="173" t="s">
        <v>216</v>
      </c>
      <c r="C88" s="163" t="s">
        <v>260</v>
      </c>
      <c r="D88" s="163" t="s">
        <v>261</v>
      </c>
      <c r="E88" s="163" t="s">
        <v>262</v>
      </c>
      <c r="F88" s="163" t="s">
        <v>263</v>
      </c>
    </row>
    <row r="89" spans="2:7">
      <c r="B89" s="174" t="s">
        <v>224</v>
      </c>
      <c r="C89" s="169">
        <v>600</v>
      </c>
      <c r="D89" s="169">
        <v>825</v>
      </c>
      <c r="E89" s="169">
        <v>900</v>
      </c>
      <c r="F89" s="169">
        <v>980</v>
      </c>
      <c r="G89" t="s">
        <v>144</v>
      </c>
    </row>
    <row r="95" spans="2:7" ht="19.5" customHeight="1">
      <c r="B95" s="165"/>
      <c r="C95" s="163" t="s">
        <v>264</v>
      </c>
      <c r="D95" s="163" t="s">
        <v>265</v>
      </c>
      <c r="E95" s="163" t="s">
        <v>266</v>
      </c>
      <c r="F95" s="163" t="s">
        <v>267</v>
      </c>
    </row>
    <row r="96" spans="2:7" ht="17.25" customHeight="1">
      <c r="B96" s="176" t="s">
        <v>26</v>
      </c>
      <c r="C96" s="177">
        <v>100</v>
      </c>
      <c r="D96" s="177">
        <v>120</v>
      </c>
      <c r="E96" s="177">
        <v>140</v>
      </c>
      <c r="F96" s="177">
        <v>160</v>
      </c>
    </row>
    <row r="98" spans="2:22" ht="29.25" customHeight="1">
      <c r="B98" s="165"/>
      <c r="C98" s="178" t="s">
        <v>268</v>
      </c>
      <c r="D98" s="163" t="s">
        <v>269</v>
      </c>
      <c r="E98" s="178" t="s">
        <v>270</v>
      </c>
      <c r="F98" s="178" t="s">
        <v>271</v>
      </c>
      <c r="G98" s="178" t="s">
        <v>272</v>
      </c>
      <c r="H98" s="178" t="s">
        <v>273</v>
      </c>
      <c r="I98" s="178" t="s">
        <v>274</v>
      </c>
    </row>
    <row r="99" spans="2:22" ht="17.25" customHeight="1">
      <c r="B99" s="176" t="s">
        <v>39</v>
      </c>
      <c r="C99" s="177">
        <v>75</v>
      </c>
      <c r="D99" s="177">
        <v>80</v>
      </c>
      <c r="E99" s="177">
        <v>100</v>
      </c>
      <c r="F99" s="177">
        <v>130</v>
      </c>
      <c r="G99" s="177">
        <v>150</v>
      </c>
      <c r="H99" s="177">
        <v>225</v>
      </c>
      <c r="I99" s="177">
        <v>390</v>
      </c>
    </row>
    <row r="101" spans="2:22" ht="27.75" customHeight="1">
      <c r="B101" s="165"/>
      <c r="C101" s="163" t="s">
        <v>275</v>
      </c>
      <c r="D101" s="163" t="s">
        <v>276</v>
      </c>
      <c r="E101" s="163" t="s">
        <v>277</v>
      </c>
      <c r="F101" s="163" t="s">
        <v>278</v>
      </c>
      <c r="G101" s="163" t="s">
        <v>279</v>
      </c>
      <c r="H101" s="163" t="s">
        <v>280</v>
      </c>
      <c r="I101" s="163" t="s">
        <v>281</v>
      </c>
      <c r="J101" s="163" t="s">
        <v>282</v>
      </c>
      <c r="K101" s="163" t="s">
        <v>283</v>
      </c>
      <c r="L101" s="163" t="s">
        <v>284</v>
      </c>
      <c r="M101" s="163" t="s">
        <v>285</v>
      </c>
      <c r="N101" s="178" t="s">
        <v>286</v>
      </c>
      <c r="O101" s="163" t="s">
        <v>287</v>
      </c>
      <c r="P101" s="163" t="s">
        <v>288</v>
      </c>
      <c r="Q101" s="163" t="s">
        <v>289</v>
      </c>
      <c r="R101" s="163" t="s">
        <v>290</v>
      </c>
      <c r="S101" s="163" t="s">
        <v>291</v>
      </c>
      <c r="T101" s="163" t="s">
        <v>292</v>
      </c>
      <c r="U101" s="163" t="s">
        <v>293</v>
      </c>
      <c r="V101" s="178" t="s">
        <v>294</v>
      </c>
    </row>
    <row r="102" spans="2:22" ht="15.75" customHeight="1">
      <c r="B102" s="179" t="s">
        <v>38</v>
      </c>
      <c r="C102" s="177">
        <v>45</v>
      </c>
      <c r="D102" s="177">
        <v>50</v>
      </c>
      <c r="E102" s="177">
        <v>55</v>
      </c>
      <c r="F102" s="177">
        <v>60</v>
      </c>
      <c r="G102" s="177">
        <v>60</v>
      </c>
      <c r="H102" s="177">
        <v>70</v>
      </c>
      <c r="I102" s="177">
        <v>70</v>
      </c>
      <c r="J102" s="177">
        <v>80</v>
      </c>
      <c r="K102" s="177">
        <v>80</v>
      </c>
      <c r="L102" s="177">
        <v>90</v>
      </c>
      <c r="M102" s="177" t="s">
        <v>151</v>
      </c>
      <c r="N102" s="177">
        <v>170</v>
      </c>
      <c r="O102" s="177" t="s">
        <v>151</v>
      </c>
      <c r="P102" s="177">
        <v>130</v>
      </c>
      <c r="Q102" s="177" t="s">
        <v>151</v>
      </c>
      <c r="R102" s="177">
        <v>250</v>
      </c>
      <c r="S102" s="177">
        <v>200</v>
      </c>
      <c r="T102" s="177">
        <v>300</v>
      </c>
      <c r="U102" s="177">
        <v>300</v>
      </c>
      <c r="V102" s="177">
        <v>500</v>
      </c>
    </row>
    <row r="103" spans="2:22" ht="15.75" customHeight="1">
      <c r="B103" s="179" t="s">
        <v>295</v>
      </c>
      <c r="C103" s="177" t="s">
        <v>151</v>
      </c>
      <c r="D103" s="177" t="s">
        <v>151</v>
      </c>
      <c r="E103" s="177" t="s">
        <v>151</v>
      </c>
      <c r="F103" s="177" t="s">
        <v>151</v>
      </c>
      <c r="G103" s="177" t="s">
        <v>151</v>
      </c>
      <c r="H103" s="177" t="s">
        <v>151</v>
      </c>
      <c r="I103" s="177" t="s">
        <v>151</v>
      </c>
      <c r="J103" s="177" t="s">
        <v>151</v>
      </c>
      <c r="K103" s="177" t="s">
        <v>151</v>
      </c>
      <c r="L103" s="177" t="s">
        <v>151</v>
      </c>
      <c r="M103" s="177">
        <v>130</v>
      </c>
      <c r="N103" s="177">
        <v>140</v>
      </c>
      <c r="O103" s="177">
        <v>130</v>
      </c>
      <c r="P103" s="177">
        <v>130</v>
      </c>
      <c r="Q103" s="177">
        <v>180</v>
      </c>
      <c r="R103" s="177" t="s">
        <v>151</v>
      </c>
      <c r="S103" s="177">
        <v>180</v>
      </c>
      <c r="T103" s="177" t="s">
        <v>151</v>
      </c>
      <c r="U103" s="177" t="s">
        <v>151</v>
      </c>
      <c r="V103" s="177" t="s">
        <v>151</v>
      </c>
    </row>
    <row r="106" spans="2:22" ht="15" customHeight="1">
      <c r="B106" s="165"/>
      <c r="C106" s="163" t="s">
        <v>296</v>
      </c>
      <c r="D106" s="163" t="s">
        <v>297</v>
      </c>
    </row>
    <row r="107" spans="2:22" ht="15" customHeight="1">
      <c r="B107" s="165" t="s">
        <v>298</v>
      </c>
      <c r="C107" s="163" t="s">
        <v>299</v>
      </c>
      <c r="D107" s="163" t="s">
        <v>300</v>
      </c>
    </row>
  </sheetData>
  <phoneticPr fontId="3"/>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12978EE0C29F499A914A4F08619A14" ma:contentTypeVersion="11" ma:contentTypeDescription="新しいドキュメントを作成します。" ma:contentTypeScope="" ma:versionID="f75aaba3545a2479f3e7a89afbfa9218">
  <xsd:schema xmlns:xsd="http://www.w3.org/2001/XMLSchema" xmlns:xs="http://www.w3.org/2001/XMLSchema" xmlns:p="http://schemas.microsoft.com/office/2006/metadata/properties" xmlns:ns3="d273d421-53f8-490a-be45-d9afdfa61dcf" xmlns:ns4="70108cc4-13a3-434e-a4e1-cc238c05c636" targetNamespace="http://schemas.microsoft.com/office/2006/metadata/properties" ma:root="true" ma:fieldsID="ef62b793937991c330d87f6a3b7f5020" ns3:_="" ns4:_="">
    <xsd:import namespace="d273d421-53f8-490a-be45-d9afdfa61dcf"/>
    <xsd:import namespace="70108cc4-13a3-434e-a4e1-cc238c05c6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3d421-53f8-490a-be45-d9afdfa61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108cc4-13a3-434e-a4e1-cc238c05c63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2.xml><?xml version="1.0" encoding="utf-8"?>
<ds:datastoreItem xmlns:ds="http://schemas.openxmlformats.org/officeDocument/2006/customXml" ds:itemID="{A7818D71-9A62-4DCD-9B2E-39A674436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3d421-53f8-490a-be45-d9afdfa61dcf"/>
    <ds:schemaRef ds:uri="70108cc4-13a3-434e-a4e1-cc238c05c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35CC52-3AAB-40C7-BF7F-DC5567EEC04F}">
  <ds:schemaRefs>
    <ds:schemaRef ds:uri="http://purl.org/dc/elements/1.1/"/>
    <ds:schemaRef ds:uri="http://schemas.microsoft.com/office/2006/metadata/properties"/>
    <ds:schemaRef ds:uri="70108cc4-13a3-434e-a4e1-cc238c05c636"/>
    <ds:schemaRef ds:uri="http://purl.org/dc/terms/"/>
    <ds:schemaRef ds:uri="d273d421-53f8-490a-be45-d9afdfa61dc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【最新版】産廃依頼書2023.5</vt:lpstr>
      <vt:lpstr>管理票</vt:lpstr>
      <vt:lpstr>概算重量</vt:lpstr>
      <vt:lpstr>【最新版】産廃依頼書2023.5!Print_Area</vt:lpstr>
      <vt:lpstr>管理票!Print_Area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KOTAKA SHO (小鷹 翔)</cp:lastModifiedBy>
  <cp:lastPrinted>2023-01-05T08:49:20Z</cp:lastPrinted>
  <dcterms:created xsi:type="dcterms:W3CDTF">2013-03-08T09:08:00Z</dcterms:created>
  <dcterms:modified xsi:type="dcterms:W3CDTF">2025-02-20T05:17:30Z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0x0101001412978EE0C29F499A914A4F08619A14</vt:lpwstr>
  </property>
</Properties>
</file>